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
    </mc:Choice>
  </mc:AlternateContent>
  <bookViews>
    <workbookView xWindow="0" yWindow="0" windowWidth="23040" windowHeight="9180"/>
  </bookViews>
  <sheets>
    <sheet name="Table 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4" i="1" l="1"/>
  <c r="AF44" i="1"/>
  <c r="AD44" i="1"/>
  <c r="AB44" i="1"/>
  <c r="Z44" i="1"/>
  <c r="X44" i="1"/>
  <c r="V44" i="1"/>
  <c r="T44" i="1"/>
  <c r="R44" i="1"/>
  <c r="P44" i="1"/>
  <c r="N44" i="1"/>
  <c r="L44" i="1"/>
  <c r="J44" i="1"/>
  <c r="H44" i="1"/>
  <c r="F44" i="1"/>
  <c r="AH42" i="1"/>
  <c r="AF42" i="1"/>
  <c r="AD42" i="1"/>
  <c r="AB42" i="1"/>
  <c r="Z42" i="1"/>
  <c r="X42" i="1"/>
  <c r="V42" i="1"/>
  <c r="T42" i="1"/>
  <c r="R42" i="1"/>
  <c r="P42" i="1"/>
  <c r="N42" i="1"/>
  <c r="L42" i="1"/>
  <c r="J42" i="1"/>
  <c r="H42" i="1"/>
  <c r="F42" i="1"/>
  <c r="AH39" i="1"/>
  <c r="AF39" i="1"/>
  <c r="AD39" i="1"/>
  <c r="AB39" i="1"/>
  <c r="Z39" i="1"/>
  <c r="X39" i="1"/>
  <c r="V39" i="1"/>
  <c r="T39" i="1"/>
  <c r="R39" i="1"/>
  <c r="P39" i="1"/>
  <c r="N39" i="1"/>
  <c r="L39" i="1"/>
  <c r="J39" i="1"/>
  <c r="H39" i="1"/>
  <c r="F39" i="1"/>
  <c r="AH37" i="1"/>
  <c r="AF37" i="1"/>
  <c r="AD37" i="1"/>
  <c r="AB37" i="1"/>
  <c r="Z37" i="1"/>
  <c r="X37" i="1"/>
  <c r="V37" i="1"/>
  <c r="T37" i="1"/>
  <c r="R37" i="1"/>
  <c r="P37" i="1"/>
  <c r="N37" i="1"/>
  <c r="L37" i="1"/>
  <c r="J37" i="1"/>
  <c r="H37" i="1"/>
  <c r="F37" i="1"/>
  <c r="AH36" i="1"/>
  <c r="AF36" i="1"/>
  <c r="AD36" i="1"/>
  <c r="AB36" i="1"/>
  <c r="Z36" i="1"/>
  <c r="X36" i="1"/>
  <c r="V36" i="1"/>
  <c r="T36" i="1"/>
  <c r="R36" i="1"/>
  <c r="P36" i="1"/>
  <c r="N36" i="1"/>
  <c r="L36" i="1"/>
  <c r="J36" i="1"/>
  <c r="H36" i="1"/>
  <c r="F36" i="1"/>
  <c r="AH35" i="1"/>
  <c r="AF35" i="1"/>
  <c r="AD35" i="1"/>
  <c r="AB35" i="1"/>
  <c r="Z35" i="1"/>
  <c r="X35" i="1"/>
  <c r="V35" i="1"/>
  <c r="T35" i="1"/>
  <c r="R35" i="1"/>
  <c r="P35" i="1"/>
  <c r="N35" i="1"/>
  <c r="L35" i="1"/>
  <c r="J35" i="1"/>
  <c r="H35" i="1"/>
  <c r="F35" i="1"/>
  <c r="AH34" i="1"/>
  <c r="AF34" i="1"/>
  <c r="AD34" i="1"/>
  <c r="AB34" i="1"/>
  <c r="Z34" i="1"/>
  <c r="X34" i="1"/>
  <c r="V34" i="1"/>
  <c r="T34" i="1"/>
  <c r="R34" i="1"/>
  <c r="P34" i="1"/>
  <c r="N34" i="1"/>
  <c r="L34" i="1"/>
  <c r="J34" i="1"/>
  <c r="H34" i="1"/>
  <c r="F34" i="1"/>
  <c r="AH33" i="1"/>
  <c r="AF33" i="1"/>
  <c r="AD33" i="1"/>
  <c r="AB33" i="1"/>
  <c r="Z33" i="1"/>
  <c r="X33" i="1"/>
  <c r="V33" i="1"/>
  <c r="T33" i="1"/>
  <c r="R33" i="1"/>
  <c r="P33" i="1"/>
  <c r="N33" i="1"/>
  <c r="L33" i="1"/>
  <c r="J33" i="1"/>
  <c r="H33" i="1"/>
  <c r="F33" i="1"/>
  <c r="AH32" i="1"/>
  <c r="AF32" i="1"/>
  <c r="AD32" i="1"/>
  <c r="AB32" i="1"/>
  <c r="Z32" i="1"/>
  <c r="X32" i="1"/>
  <c r="V32" i="1"/>
  <c r="T32" i="1"/>
  <c r="R32" i="1"/>
  <c r="P32" i="1"/>
  <c r="N32" i="1"/>
  <c r="L32" i="1"/>
  <c r="J32" i="1"/>
  <c r="H32" i="1"/>
  <c r="F32" i="1"/>
  <c r="AH31" i="1"/>
  <c r="AF31" i="1"/>
  <c r="AD31" i="1"/>
  <c r="AB31" i="1"/>
  <c r="Z31" i="1"/>
  <c r="X31" i="1"/>
  <c r="V31" i="1"/>
  <c r="T31" i="1"/>
  <c r="R31" i="1"/>
  <c r="P31" i="1"/>
  <c r="N31" i="1"/>
  <c r="L31" i="1"/>
  <c r="J31" i="1"/>
  <c r="H31" i="1"/>
  <c r="F31" i="1"/>
  <c r="AH30" i="1"/>
  <c r="AF30" i="1"/>
  <c r="AD30" i="1"/>
  <c r="AB30" i="1"/>
  <c r="Z30" i="1"/>
  <c r="X30" i="1"/>
  <c r="V30" i="1"/>
  <c r="T30" i="1"/>
  <c r="R30" i="1"/>
  <c r="P30" i="1"/>
  <c r="N30" i="1"/>
  <c r="L30" i="1"/>
  <c r="J30" i="1"/>
  <c r="H30" i="1"/>
  <c r="F30" i="1"/>
  <c r="AH29" i="1"/>
  <c r="AF29" i="1"/>
  <c r="AD29" i="1"/>
  <c r="AB29" i="1"/>
  <c r="Z29" i="1"/>
  <c r="X29" i="1"/>
  <c r="V29" i="1"/>
  <c r="T29" i="1"/>
  <c r="R29" i="1"/>
  <c r="P29" i="1"/>
  <c r="N29" i="1"/>
  <c r="L29" i="1"/>
  <c r="J29" i="1"/>
  <c r="H29" i="1"/>
  <c r="F29" i="1"/>
  <c r="AH28" i="1"/>
  <c r="AF28" i="1"/>
  <c r="AD28" i="1"/>
  <c r="AB28" i="1"/>
  <c r="Z28" i="1"/>
  <c r="X28" i="1"/>
  <c r="V28" i="1"/>
  <c r="T28" i="1"/>
  <c r="R28" i="1"/>
  <c r="P28" i="1"/>
  <c r="N28" i="1"/>
  <c r="L28" i="1"/>
  <c r="J28" i="1"/>
  <c r="H28" i="1"/>
  <c r="F28" i="1"/>
  <c r="AH27" i="1"/>
  <c r="AF27" i="1"/>
  <c r="AD27" i="1"/>
  <c r="AB27" i="1"/>
  <c r="Z27" i="1"/>
  <c r="X27" i="1"/>
  <c r="V27" i="1"/>
  <c r="T27" i="1"/>
  <c r="R27" i="1"/>
  <c r="P27" i="1"/>
  <c r="N27" i="1"/>
  <c r="L27" i="1"/>
  <c r="J27" i="1"/>
  <c r="H27" i="1"/>
  <c r="F27" i="1"/>
  <c r="AH26" i="1"/>
  <c r="AF26" i="1"/>
  <c r="AD26" i="1"/>
  <c r="AB26" i="1"/>
  <c r="Z26" i="1"/>
  <c r="X26" i="1"/>
  <c r="V26" i="1"/>
  <c r="T26" i="1"/>
  <c r="R26" i="1"/>
  <c r="P26" i="1"/>
  <c r="N26" i="1"/>
  <c r="L26" i="1"/>
  <c r="J26" i="1"/>
  <c r="H26" i="1"/>
  <c r="F26" i="1"/>
  <c r="AH25" i="1"/>
  <c r="AF25" i="1"/>
  <c r="AD25" i="1"/>
  <c r="AB25" i="1"/>
  <c r="Z25" i="1"/>
  <c r="X25" i="1"/>
  <c r="V25" i="1"/>
  <c r="T25" i="1"/>
  <c r="R25" i="1"/>
  <c r="P25" i="1"/>
  <c r="N25" i="1"/>
  <c r="L25" i="1"/>
  <c r="J25" i="1"/>
  <c r="H25" i="1"/>
  <c r="F25" i="1"/>
  <c r="AH24" i="1"/>
  <c r="AF24" i="1"/>
  <c r="AD24" i="1"/>
  <c r="AB24" i="1"/>
  <c r="Z24" i="1"/>
  <c r="X24" i="1"/>
  <c r="V24" i="1"/>
  <c r="T24" i="1"/>
  <c r="R24" i="1"/>
  <c r="P24" i="1"/>
  <c r="N24" i="1"/>
  <c r="L24" i="1"/>
  <c r="J24" i="1"/>
  <c r="H24" i="1"/>
  <c r="F24" i="1"/>
  <c r="AH23" i="1"/>
  <c r="AF23" i="1"/>
  <c r="AD23" i="1"/>
  <c r="AB23" i="1"/>
  <c r="Z23" i="1"/>
  <c r="X23" i="1"/>
  <c r="V23" i="1"/>
  <c r="T23" i="1"/>
  <c r="R23" i="1"/>
  <c r="P23" i="1"/>
  <c r="N23" i="1"/>
  <c r="L23" i="1"/>
  <c r="J23" i="1"/>
  <c r="H23" i="1"/>
  <c r="F23" i="1"/>
  <c r="AH22" i="1"/>
  <c r="AF22" i="1"/>
  <c r="AD22" i="1"/>
  <c r="AB22" i="1"/>
  <c r="Z22" i="1"/>
  <c r="X22" i="1"/>
  <c r="V22" i="1"/>
  <c r="T22" i="1"/>
  <c r="R22" i="1"/>
  <c r="P22" i="1"/>
  <c r="N22" i="1"/>
  <c r="L22" i="1"/>
  <c r="J22" i="1"/>
  <c r="H22" i="1"/>
  <c r="F22" i="1"/>
  <c r="AH21" i="1"/>
  <c r="AF21" i="1"/>
  <c r="AD21" i="1"/>
  <c r="AB21" i="1"/>
  <c r="Z21" i="1"/>
  <c r="X21" i="1"/>
  <c r="V21" i="1"/>
  <c r="T21" i="1"/>
  <c r="R21" i="1"/>
  <c r="P21" i="1"/>
  <c r="N21" i="1"/>
  <c r="L21" i="1"/>
  <c r="J21" i="1"/>
  <c r="H21" i="1"/>
  <c r="F21" i="1"/>
  <c r="AH20" i="1"/>
  <c r="AF20" i="1"/>
  <c r="AD20" i="1"/>
  <c r="AB20" i="1"/>
  <c r="Z20" i="1"/>
  <c r="X20" i="1"/>
  <c r="V20" i="1"/>
  <c r="T20" i="1"/>
  <c r="R20" i="1"/>
  <c r="P20" i="1"/>
  <c r="N20" i="1"/>
  <c r="L20" i="1"/>
  <c r="J20" i="1"/>
  <c r="H20" i="1"/>
  <c r="F20" i="1"/>
  <c r="AH19" i="1"/>
  <c r="AF19" i="1"/>
  <c r="AD19" i="1"/>
  <c r="AB19" i="1"/>
  <c r="Z19" i="1"/>
  <c r="X19" i="1"/>
  <c r="V19" i="1"/>
  <c r="T19" i="1"/>
  <c r="R19" i="1"/>
  <c r="P19" i="1"/>
  <c r="N19" i="1"/>
  <c r="L19" i="1"/>
  <c r="J19" i="1"/>
  <c r="H19" i="1"/>
  <c r="F19" i="1"/>
  <c r="AH18" i="1"/>
  <c r="AF18" i="1"/>
  <c r="AD18" i="1"/>
  <c r="AB18" i="1"/>
  <c r="Z18" i="1"/>
  <c r="X18" i="1"/>
  <c r="V18" i="1"/>
  <c r="T18" i="1"/>
  <c r="R18" i="1"/>
  <c r="P18" i="1"/>
  <c r="N18" i="1"/>
  <c r="L18" i="1"/>
  <c r="J18" i="1"/>
  <c r="H18" i="1"/>
  <c r="F18" i="1"/>
  <c r="AH17" i="1"/>
  <c r="AF17" i="1"/>
  <c r="AD17" i="1"/>
  <c r="AB17" i="1"/>
  <c r="Z17" i="1"/>
  <c r="X17" i="1"/>
  <c r="V17" i="1"/>
  <c r="T17" i="1"/>
  <c r="R17" i="1"/>
  <c r="P17" i="1"/>
  <c r="N17" i="1"/>
  <c r="L17" i="1"/>
  <c r="J17" i="1"/>
  <c r="H17" i="1"/>
  <c r="F17" i="1"/>
  <c r="AH16" i="1"/>
  <c r="AF16" i="1"/>
  <c r="AD16" i="1"/>
  <c r="AB16" i="1"/>
  <c r="Z16" i="1"/>
  <c r="X16" i="1"/>
  <c r="V16" i="1"/>
  <c r="T16" i="1"/>
  <c r="R16" i="1"/>
  <c r="P16" i="1"/>
  <c r="N16" i="1"/>
  <c r="L16" i="1"/>
  <c r="J16" i="1"/>
  <c r="H16" i="1"/>
  <c r="F16" i="1"/>
  <c r="AH15" i="1"/>
  <c r="AF15" i="1"/>
  <c r="AD15" i="1"/>
  <c r="AB15" i="1"/>
  <c r="Z15" i="1"/>
  <c r="X15" i="1"/>
  <c r="V15" i="1"/>
  <c r="T15" i="1"/>
  <c r="R15" i="1"/>
  <c r="P15" i="1"/>
  <c r="N15" i="1"/>
  <c r="L15" i="1"/>
  <c r="J15" i="1"/>
  <c r="H15" i="1"/>
  <c r="F15" i="1"/>
  <c r="AH14" i="1"/>
  <c r="AF14" i="1"/>
  <c r="AD14" i="1"/>
  <c r="AB14" i="1"/>
  <c r="Z14" i="1"/>
  <c r="X14" i="1"/>
  <c r="V14" i="1"/>
  <c r="T14" i="1"/>
  <c r="R14" i="1"/>
  <c r="P14" i="1"/>
  <c r="N14" i="1"/>
  <c r="L14" i="1"/>
  <c r="J14" i="1"/>
  <c r="H14" i="1"/>
  <c r="F14" i="1"/>
  <c r="AH13" i="1"/>
  <c r="AF13" i="1"/>
  <c r="AD13" i="1"/>
  <c r="AB13" i="1"/>
  <c r="Z13" i="1"/>
  <c r="X13" i="1"/>
  <c r="V13" i="1"/>
  <c r="T13" i="1"/>
  <c r="R13" i="1"/>
  <c r="P13" i="1"/>
  <c r="N13" i="1"/>
  <c r="L13" i="1"/>
  <c r="J13" i="1"/>
  <c r="H13" i="1"/>
  <c r="F13" i="1"/>
</calcChain>
</file>

<file path=xl/sharedStrings.xml><?xml version="1.0" encoding="utf-8"?>
<sst xmlns="http://schemas.openxmlformats.org/spreadsheetml/2006/main" count="149" uniqueCount="63">
  <si>
    <t>Table 6</t>
  </si>
  <si>
    <t>Consolidated national, provincial and social security</t>
  </si>
  <si>
    <t>funds expenditure: functional classification   1)</t>
  </si>
  <si>
    <t>2005/06</t>
  </si>
  <si>
    <t>2006/07</t>
  </si>
  <si>
    <t>2007/08</t>
  </si>
  <si>
    <t>2008/09</t>
  </si>
  <si>
    <t>2009/10</t>
  </si>
  <si>
    <t>2010/11</t>
  </si>
  <si>
    <t>2011/12</t>
  </si>
  <si>
    <t>2012/13</t>
  </si>
  <si>
    <t>2013/14</t>
  </si>
  <si>
    <t>2014/15</t>
  </si>
  <si>
    <t>2015/16</t>
  </si>
  <si>
    <t>2016/17</t>
  </si>
  <si>
    <t>2017/18</t>
  </si>
  <si>
    <t>2018/19</t>
  </si>
  <si>
    <t>2019/20</t>
  </si>
  <si>
    <t>Budget</t>
  </si>
  <si>
    <t xml:space="preserve">       % of</t>
  </si>
  <si>
    <t xml:space="preserve">Estimated </t>
  </si>
  <si>
    <t>% of</t>
  </si>
  <si>
    <t>Revised</t>
  </si>
  <si>
    <t>estimate</t>
  </si>
  <si>
    <t xml:space="preserve">       total</t>
  </si>
  <si>
    <t>outcome</t>
  </si>
  <si>
    <t>total</t>
  </si>
  <si>
    <t>R million</t>
  </si>
  <si>
    <t xml:space="preserve">General public services </t>
  </si>
  <si>
    <t>2)</t>
  </si>
  <si>
    <t>of which: debt-service costs</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</si>
  <si>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</si>
  <si>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</si>
  <si>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</si>
  <si>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</si>
  <si>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</si>
  <si>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</si>
  <si>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</si>
  <si>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</si>
  <si>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</si>
  <si>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</si>
  <si>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</si>
  <si>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</si>
  <si>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Other industries</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</si>
  <si>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</si>
  <si>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</si>
  <si>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</si>
  <si>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</si>
  <si>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</si>
  <si>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</si>
  <si>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</si>
  <si>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</si>
  <si>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</si>
  <si>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</si>
  <si>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Subtotal: votes and direct charges</t>
  </si>
  <si>
    <t>Plus:</t>
  </si>
  <si>
    <t>Contingency reserve</t>
  </si>
  <si>
    <t>Total consolidated expenditure</t>
  </si>
  <si>
    <t>1)</t>
  </si>
  <si>
    <t>Estimates by the National Treasury which may differ from data published by Statistics South Africa and the Reserve Bank. The numbers in this</t>
  </si>
  <si>
    <t xml:space="preserve"> table may not be strictly comparable over time due to the reclassification. Data are reflected as published in previous Budget Reviews with the last seven years sourced from the most recent Budget Review.</t>
  </si>
  <si>
    <t>Includes equitable share and conditional grants to local government.</t>
  </si>
  <si>
    <t>Source: National Treasury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</si>
</sst>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_(* #,##0.0___);_*\ \-#,##0.0___);_(* &quot;–  &quot;_);_(@_)"/>
    <numFmt numFmtId="167" formatCode="#,##0.0_);\(#,##0.0\)"/>
    <numFmt numFmtId="168" formatCode="#,##0.0%____;\-#,##0.0%____;&quot;–      &quot;"/>
    <numFmt numFmtId="169" formatCode="_(* #,##0.0_);_(* \(#,##0.0\);_(* &quot;-&quot;?_);_(@_)"/>
  </numFmts>
  <fonts count="12" x14ac:knownFonts="1">
    <font>
      <sz val="11"/>
      <color theme="1"/>
      <name val="Calibri"/>
      <family val="2"/>
      <scheme val="minor"/>
    </font>
    <font>
      <sz val="10"/>
      <name val="Courier"/>
      <family val="3"/>
    </font>
    <font>
      <sz val="10"/>
      <color indexed="10"/>
      <name val="Arial Narrow"/>
      <family val="2"/>
    </font>
    <font>
      <sz val="11"/>
      <color theme="1"/>
      <name val="Calibri"/>
      <family val="2"/>
      <scheme val="minor"/>
    </font>
    <font>
      <b/>
      <sz val="12"/>
      <color indexed="8"/>
      <name val="Arial Narrow"/>
      <family val="2"/>
    </font>
    <font>
      <sz val="12"/>
      <name val="Arial Narrow"/>
      <family val="2"/>
    </font>
    <font>
      <sz val="12"/>
      <color indexed="9"/>
      <name val="Arial Narrow"/>
      <family val="2"/>
    </font>
    <font>
      <sz val="12"/>
      <color indexed="8"/>
      <name val="Arial Narrow"/>
      <family val="2"/>
    </font>
    <font>
      <b/>
      <sz val="12"/>
      <name val="Arial Narrow"/>
      <family val="2"/>
    </font>
    <font>
      <i/>
      <sz val="12"/>
      <color indexed="8"/>
      <name val="Arial Narrow"/>
      <family val="2"/>
    </font>
    <font>
      <i/>
      <sz val="12"/>
      <name val="Arial Narrow"/>
      <family val="2"/>
    </font>
    <font>
      <b/>
      <i/>
      <sz val="12"/>
      <color indexed="8"/>
      <name val="Arial Narrow"/>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37" fontId="1" fillId="0" borderId="0"/>
    <xf numFmtId="167" fontId="1" fillId="0" borderId="0"/>
  </cellStyleXfs>
  <cellXfs count="100">
    <xf numFmtId="0" fontId="0" fillId="0" borderId="0" xfId="0"/>
    <xf numFmtId="164" fontId="2" fillId="0" borderId="0" xfId="2" applyNumberFormat="1" applyFont="1" applyFill="1" applyBorder="1" applyAlignment="1" applyProtection="1">
      <alignment horizontal="left"/>
    </xf>
    <xf numFmtId="164" fontId="2" fillId="0" borderId="0" xfId="2" applyNumberFormat="1" applyFont="1" applyFill="1" applyBorder="1"/>
    <xf numFmtId="37" fontId="4" fillId="0" borderId="0" xfId="2" applyFont="1" applyFill="1" applyBorder="1" applyAlignment="1" applyProtection="1"/>
    <xf numFmtId="37" fontId="5" fillId="0" borderId="0" xfId="2" applyFont="1" applyFill="1" applyBorder="1"/>
    <xf numFmtId="37" fontId="6" fillId="0" borderId="0" xfId="2" applyFont="1" applyFill="1" applyBorder="1"/>
    <xf numFmtId="0" fontId="5" fillId="0" borderId="0" xfId="0" applyFont="1" applyFill="1" applyBorder="1"/>
    <xf numFmtId="37" fontId="4" fillId="0" borderId="0" xfId="2" applyFont="1" applyFill="1" applyAlignment="1" applyProtection="1"/>
    <xf numFmtId="37" fontId="5" fillId="0" borderId="0" xfId="2" applyFont="1" applyFill="1"/>
    <xf numFmtId="0" fontId="5" fillId="0" borderId="0" xfId="0" applyFont="1" applyFill="1"/>
    <xf numFmtId="37" fontId="4" fillId="0" borderId="1" xfId="2" applyFont="1" applyFill="1" applyBorder="1" applyAlignment="1" applyProtection="1">
      <alignment horizontal="left"/>
    </xf>
    <xf numFmtId="37" fontId="5" fillId="0" borderId="1" xfId="2" applyFont="1" applyFill="1" applyBorder="1"/>
    <xf numFmtId="0" fontId="5" fillId="0" borderId="1" xfId="0" applyFont="1" applyFill="1" applyBorder="1"/>
    <xf numFmtId="37" fontId="7" fillId="0" borderId="0" xfId="2" applyFont="1" applyFill="1" applyBorder="1"/>
    <xf numFmtId="37" fontId="4" fillId="0" borderId="2" xfId="2" applyFont="1" applyFill="1" applyBorder="1" applyAlignment="1">
      <alignment horizontal="center" vertical="center"/>
    </xf>
    <xf numFmtId="0" fontId="5" fillId="0" borderId="3" xfId="0" applyFont="1" applyBorder="1" applyAlignment="1">
      <alignment horizontal="center" vertical="center"/>
    </xf>
    <xf numFmtId="0" fontId="8" fillId="0" borderId="3" xfId="0" applyFont="1" applyFill="1" applyBorder="1" applyAlignment="1">
      <alignment horizontal="center" vertical="center"/>
    </xf>
    <xf numFmtId="37" fontId="7" fillId="0" borderId="0" xfId="2" applyFont="1" applyFill="1" applyBorder="1" applyAlignment="1"/>
    <xf numFmtId="37" fontId="4" fillId="0" borderId="2" xfId="2" quotePrefix="1" applyFont="1" applyFill="1" applyBorder="1" applyAlignment="1">
      <alignment horizontal="centerContinuous" vertical="center"/>
    </xf>
    <xf numFmtId="0" fontId="5" fillId="0" borderId="3" xfId="0" applyFont="1" applyBorder="1" applyAlignment="1">
      <alignment horizontal="centerContinuous" vertical="center"/>
    </xf>
    <xf numFmtId="49" fontId="8" fillId="0" borderId="3" xfId="0" quotePrefix="1" applyNumberFormat="1" applyFont="1" applyFill="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7" fontId="7" fillId="0" borderId="0" xfId="2" applyFont="1" applyFill="1" applyBorder="1" applyAlignment="1">
      <alignment horizontal="center"/>
    </xf>
    <xf numFmtId="37" fontId="5" fillId="0" borderId="0" xfId="2" applyFont="1" applyFill="1" applyBorder="1" applyAlignment="1">
      <alignment horizontal="center"/>
    </xf>
    <xf numFmtId="37" fontId="8" fillId="0" borderId="2" xfId="2" applyFont="1" applyFill="1" applyBorder="1" applyAlignment="1" applyProtection="1">
      <alignment horizontal="left"/>
    </xf>
    <xf numFmtId="0" fontId="8" fillId="0" borderId="3" xfId="0" applyFont="1" applyFill="1" applyBorder="1"/>
    <xf numFmtId="37" fontId="8" fillId="0" borderId="2" xfId="2" applyFont="1" applyFill="1" applyBorder="1" applyAlignment="1">
      <alignment horizontal="center"/>
    </xf>
    <xf numFmtId="37" fontId="8" fillId="0" borderId="3" xfId="2" applyFont="1" applyFill="1" applyBorder="1" applyAlignment="1" applyProtection="1">
      <alignment horizontal="center"/>
    </xf>
    <xf numFmtId="165" fontId="8" fillId="0" borderId="3" xfId="1" quotePrefix="1" applyNumberFormat="1" applyFont="1" applyFill="1" applyBorder="1" applyAlignment="1" applyProtection="1">
      <alignment horizontal="center"/>
    </xf>
    <xf numFmtId="37" fontId="4" fillId="0" borderId="2" xfId="2" applyFont="1" applyFill="1" applyBorder="1" applyAlignment="1" applyProtection="1">
      <alignment horizontal="center"/>
    </xf>
    <xf numFmtId="165" fontId="8" fillId="0" borderId="3" xfId="1" applyNumberFormat="1" applyFont="1" applyBorder="1" applyAlignment="1" applyProtection="1">
      <alignment horizontal="center"/>
    </xf>
    <xf numFmtId="37" fontId="9" fillId="0" borderId="0" xfId="2" applyFont="1" applyFill="1" applyBorder="1"/>
    <xf numFmtId="37" fontId="8" fillId="0" borderId="0" xfId="2" applyFont="1" applyFill="1"/>
    <xf numFmtId="37" fontId="9" fillId="0" borderId="2" xfId="2" applyFont="1" applyFill="1" applyBorder="1"/>
    <xf numFmtId="37" fontId="9" fillId="0" borderId="3" xfId="2" applyFont="1" applyFill="1" applyBorder="1" applyAlignment="1" applyProtection="1"/>
    <xf numFmtId="37" fontId="5" fillId="0" borderId="0" xfId="2" quotePrefix="1" applyFont="1" applyFill="1"/>
    <xf numFmtId="37" fontId="8" fillId="0" borderId="0" xfId="2" quotePrefix="1" applyFont="1" applyFill="1" applyAlignment="1">
      <alignment horizontal="right"/>
    </xf>
    <xf numFmtId="37" fontId="7" fillId="0" borderId="6" xfId="2" applyFont="1" applyFill="1" applyBorder="1"/>
    <xf numFmtId="37" fontId="7" fillId="0" borderId="7" xfId="2" applyFont="1" applyFill="1" applyBorder="1"/>
    <xf numFmtId="37" fontId="7" fillId="0" borderId="8" xfId="2" applyFont="1" applyFill="1" applyBorder="1"/>
    <xf numFmtId="37" fontId="9" fillId="0" borderId="6" xfId="2" applyFont="1" applyFill="1" applyBorder="1"/>
    <xf numFmtId="49" fontId="4" fillId="0" borderId="0" xfId="2" quotePrefix="1" applyNumberFormat="1" applyFont="1" applyFill="1" applyBorder="1" applyAlignment="1" applyProtection="1">
      <alignment horizontal="left"/>
    </xf>
    <xf numFmtId="37" fontId="4" fillId="0" borderId="0" xfId="2" applyFont="1" applyFill="1" applyBorder="1"/>
    <xf numFmtId="37" fontId="4" fillId="0" borderId="0" xfId="2" applyFont="1" applyFill="1"/>
    <xf numFmtId="37" fontId="7" fillId="0" borderId="0" xfId="2" applyFont="1" applyFill="1"/>
    <xf numFmtId="166" fontId="8" fillId="0" borderId="2" xfId="2" applyNumberFormat="1" applyFont="1" applyFill="1" applyBorder="1" applyAlignment="1" applyProtection="1">
      <alignment horizontal="right"/>
    </xf>
    <xf numFmtId="168" fontId="8" fillId="0" borderId="3" xfId="3" applyNumberFormat="1" applyFont="1" applyFill="1" applyBorder="1" applyAlignment="1" applyProtection="1">
      <alignment horizontal="right"/>
    </xf>
    <xf numFmtId="37" fontId="4" fillId="0" borderId="0" xfId="2" quotePrefix="1" applyFont="1" applyFill="1" applyBorder="1" applyAlignment="1" applyProtection="1">
      <alignment horizontal="left"/>
    </xf>
    <xf numFmtId="37" fontId="10" fillId="0" borderId="0" xfId="2" quotePrefix="1" applyFont="1" applyFill="1" applyBorder="1" applyAlignment="1" applyProtection="1">
      <alignment horizontal="left" indent="1"/>
    </xf>
    <xf numFmtId="37" fontId="10" fillId="0" borderId="0" xfId="2" quotePrefix="1" applyFont="1" applyFill="1" applyBorder="1" applyAlignment="1" applyProtection="1">
      <alignment horizontal="left"/>
    </xf>
    <xf numFmtId="37" fontId="11" fillId="0" borderId="0" xfId="2" applyFont="1" applyFill="1"/>
    <xf numFmtId="37" fontId="9" fillId="0" borderId="0" xfId="2" applyFont="1" applyFill="1"/>
    <xf numFmtId="166" fontId="10" fillId="0" borderId="2" xfId="2" applyNumberFormat="1" applyFont="1" applyFill="1" applyBorder="1" applyAlignment="1" applyProtection="1">
      <alignment horizontal="right"/>
    </xf>
    <xf numFmtId="168" fontId="10" fillId="0" borderId="3" xfId="3" applyNumberFormat="1" applyFont="1" applyFill="1" applyBorder="1" applyAlignment="1" applyProtection="1">
      <alignment horizontal="right"/>
    </xf>
    <xf numFmtId="37" fontId="10" fillId="0" borderId="0" xfId="2" quotePrefix="1" applyFont="1" applyFill="1" applyAlignment="1" applyProtection="1">
      <alignment horizontal="left"/>
    </xf>
    <xf numFmtId="37" fontId="5" fillId="0" borderId="0" xfId="2" quotePrefix="1" applyFont="1" applyFill="1" applyBorder="1" applyAlignment="1" applyProtection="1">
      <alignment horizontal="left" indent="1"/>
    </xf>
    <xf numFmtId="166" fontId="5" fillId="0" borderId="2" xfId="2" applyNumberFormat="1" applyFont="1" applyFill="1" applyBorder="1" applyAlignment="1" applyProtection="1">
      <alignment horizontal="right"/>
    </xf>
    <xf numFmtId="168" fontId="5" fillId="0" borderId="3" xfId="3" applyNumberFormat="1" applyFont="1" applyFill="1" applyBorder="1" applyAlignment="1" applyProtection="1">
      <alignment horizontal="right"/>
    </xf>
    <xf numFmtId="37" fontId="5" fillId="0" borderId="0" xfId="2" quotePrefix="1" applyFont="1" applyFill="1" applyBorder="1" applyAlignment="1" applyProtection="1">
      <alignment horizontal="left"/>
    </xf>
    <xf numFmtId="37" fontId="5" fillId="0" borderId="0" xfId="2" quotePrefix="1" applyFont="1" applyFill="1" applyAlignment="1" applyProtection="1">
      <alignment horizontal="left"/>
    </xf>
    <xf numFmtId="37" fontId="7" fillId="0" borderId="0" xfId="2" quotePrefix="1" applyFont="1" applyFill="1" applyAlignment="1" applyProtection="1">
      <alignment horizontal="left"/>
    </xf>
    <xf numFmtId="37" fontId="5" fillId="0" borderId="0" xfId="2" applyFont="1" applyFill="1" applyBorder="1" applyAlignment="1" applyProtection="1">
      <alignment horizontal="left"/>
    </xf>
    <xf numFmtId="166" fontId="4" fillId="0" borderId="2" xfId="2" applyNumberFormat="1" applyFont="1" applyFill="1" applyBorder="1" applyAlignment="1" applyProtection="1">
      <alignment horizontal="right"/>
    </xf>
    <xf numFmtId="168" fontId="4" fillId="0" borderId="5" xfId="2" applyNumberFormat="1" applyFont="1" applyFill="1" applyBorder="1" applyAlignment="1" applyProtection="1">
      <alignment horizontal="right"/>
    </xf>
    <xf numFmtId="168" fontId="8" fillId="0" borderId="5" xfId="3" applyNumberFormat="1" applyFont="1" applyFill="1" applyBorder="1" applyAlignment="1" applyProtection="1">
      <alignment horizontal="right"/>
    </xf>
    <xf numFmtId="37" fontId="8" fillId="0" borderId="0" xfId="2" applyFont="1" applyBorder="1"/>
    <xf numFmtId="166" fontId="4" fillId="0" borderId="7" xfId="2" applyNumberFormat="1" applyFont="1" applyFill="1" applyBorder="1" applyAlignment="1" applyProtection="1">
      <alignment horizontal="right"/>
    </xf>
    <xf numFmtId="37" fontId="4" fillId="0" borderId="0" xfId="2" quotePrefix="1" applyFont="1" applyFill="1" applyAlignment="1" applyProtection="1">
      <alignment horizontal="left"/>
    </xf>
    <xf numFmtId="168" fontId="4" fillId="0" borderId="3" xfId="2" applyNumberFormat="1" applyFont="1" applyFill="1" applyBorder="1" applyAlignment="1" applyProtection="1">
      <alignment horizontal="right"/>
    </xf>
    <xf numFmtId="37" fontId="4" fillId="0" borderId="0" xfId="2" applyFont="1" applyFill="1" applyBorder="1" applyAlignment="1" applyProtection="1">
      <alignment horizontal="left"/>
    </xf>
    <xf numFmtId="37" fontId="5" fillId="0" borderId="0" xfId="2" applyFont="1" applyFill="1" applyAlignment="1" applyProtection="1">
      <alignment horizontal="left"/>
    </xf>
    <xf numFmtId="37" fontId="5" fillId="0" borderId="0" xfId="2" applyFont="1" applyAlignment="1" applyProtection="1">
      <alignment horizontal="left"/>
    </xf>
    <xf numFmtId="37" fontId="5" fillId="0" borderId="0" xfId="2" applyFont="1" applyBorder="1"/>
    <xf numFmtId="37" fontId="5" fillId="0" borderId="0" xfId="2" applyFont="1"/>
    <xf numFmtId="37" fontId="4" fillId="0" borderId="0" xfId="2" applyFont="1" applyFill="1" applyBorder="1" applyAlignment="1" applyProtection="1">
      <alignment horizontal="left" vertical="center"/>
    </xf>
    <xf numFmtId="37" fontId="4" fillId="0" borderId="0" xfId="2" applyFont="1" applyFill="1" applyBorder="1" applyAlignment="1">
      <alignment vertical="center"/>
    </xf>
    <xf numFmtId="37" fontId="4" fillId="0" borderId="0" xfId="2" applyFont="1" applyFill="1" applyAlignment="1">
      <alignment vertical="center"/>
    </xf>
    <xf numFmtId="166" fontId="4" fillId="0" borderId="7" xfId="2" applyNumberFormat="1" applyFont="1" applyFill="1" applyBorder="1" applyAlignment="1" applyProtection="1">
      <alignment horizontal="right" vertical="center"/>
    </xf>
    <xf numFmtId="168" fontId="8" fillId="0" borderId="8" xfId="3" applyNumberFormat="1" applyFont="1" applyFill="1" applyBorder="1" applyAlignment="1" applyProtection="1">
      <alignment horizontal="right" vertical="center"/>
    </xf>
    <xf numFmtId="37" fontId="9" fillId="0" borderId="0" xfId="2" applyFont="1" applyFill="1" applyBorder="1" applyAlignment="1">
      <alignment horizontal="left" vertical="center"/>
    </xf>
    <xf numFmtId="37" fontId="4" fillId="0" borderId="0" xfId="2" quotePrefix="1" applyFont="1" applyFill="1" applyAlignment="1" applyProtection="1">
      <alignment horizontal="left" vertical="center"/>
    </xf>
    <xf numFmtId="166" fontId="4" fillId="0" borderId="4" xfId="2" applyNumberFormat="1" applyFont="1" applyFill="1" applyBorder="1" applyAlignment="1" applyProtection="1">
      <alignment horizontal="right"/>
    </xf>
    <xf numFmtId="37" fontId="9" fillId="0" borderId="1" xfId="2" applyFont="1" applyFill="1" applyBorder="1"/>
    <xf numFmtId="166" fontId="4" fillId="0" borderId="0" xfId="2" applyNumberFormat="1" applyFont="1" applyFill="1" applyBorder="1" applyAlignment="1" applyProtection="1">
      <alignment horizontal="right"/>
    </xf>
    <xf numFmtId="168" fontId="4" fillId="0" borderId="0" xfId="2" applyNumberFormat="1" applyFont="1" applyFill="1" applyBorder="1" applyAlignment="1" applyProtection="1">
      <alignment horizontal="right"/>
    </xf>
    <xf numFmtId="169" fontId="10" fillId="0" borderId="0" xfId="3" applyNumberFormat="1" applyFont="1" applyFill="1" applyAlignment="1" applyProtection="1">
      <alignment horizontal="left"/>
    </xf>
    <xf numFmtId="169" fontId="10" fillId="0" borderId="0" xfId="3" applyNumberFormat="1" applyFont="1" applyFill="1"/>
    <xf numFmtId="169" fontId="10" fillId="0" borderId="0" xfId="3" applyNumberFormat="1" applyFont="1" applyFill="1" applyAlignment="1">
      <alignment horizontal="left"/>
    </xf>
    <xf numFmtId="165" fontId="10" fillId="0" borderId="0" xfId="1" applyNumberFormat="1" applyFont="1" applyFill="1"/>
    <xf numFmtId="37" fontId="9" fillId="0" borderId="0" xfId="2" applyFont="1" applyFill="1" applyBorder="1" applyAlignment="1" applyProtection="1"/>
    <xf numFmtId="37" fontId="9" fillId="0" borderId="0" xfId="2" quotePrefix="1" applyFont="1" applyFill="1" applyBorder="1" applyAlignment="1" applyProtection="1">
      <alignment horizontal="left"/>
    </xf>
    <xf numFmtId="165" fontId="5" fillId="0" borderId="0" xfId="1" applyNumberFormat="1" applyFont="1"/>
    <xf numFmtId="169" fontId="5" fillId="0" borderId="0" xfId="3" applyNumberFormat="1" applyFont="1" applyFill="1"/>
    <xf numFmtId="0" fontId="10" fillId="0" borderId="0" xfId="0" applyFont="1" applyFill="1" applyBorder="1" applyAlignment="1">
      <alignment horizontal="left"/>
    </xf>
    <xf numFmtId="0" fontId="9" fillId="0" borderId="0" xfId="0" quotePrefix="1" applyFont="1" applyFill="1" applyBorder="1" applyAlignment="1" applyProtection="1">
      <alignment horizontal="left"/>
    </xf>
    <xf numFmtId="0" fontId="10" fillId="0" borderId="0" xfId="0" quotePrefix="1" applyFont="1" applyFill="1" applyBorder="1" applyAlignment="1">
      <alignment horizontal="left"/>
    </xf>
    <xf numFmtId="0" fontId="9" fillId="0" borderId="0" xfId="0" applyFont="1" applyFill="1" applyBorder="1" applyAlignment="1" applyProtection="1"/>
    <xf numFmtId="2" fontId="9" fillId="0" borderId="0" xfId="2" applyNumberFormat="1" applyFont="1" applyFill="1" applyBorder="1"/>
    <xf numFmtId="2" fontId="5" fillId="0" borderId="0" xfId="2" applyNumberFormat="1" applyFont="1" applyFill="1" applyBorder="1"/>
  </cellXfs>
  <cellStyles count="4">
    <cellStyle name="Normal" xfId="0" builtinId="0"/>
    <cellStyle name="Normal_Budget 199899 master table" xfId="3"/>
    <cellStyle name="Normal_TABLE9"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tabSelected="1" zoomScale="70" zoomScaleNormal="70" workbookViewId="0">
      <pane xSplit="4" ySplit="11" topLeftCell="E12" activePane="bottomRight" state="frozen"/>
      <selection pane="topRight" activeCell="E1" sqref="E1"/>
      <selection pane="bottomLeft" activeCell="A12" sqref="A12"/>
      <selection pane="bottomRight" activeCell="C7" sqref="C7"/>
    </sheetView>
  </sheetViews>
  <sheetFormatPr defaultRowHeight="14.4" x14ac:dyDescent="0.3"/>
  <cols>
    <col min="1" max="1" width="3.33203125" customWidth="1"/>
    <col min="2" max="2" width="5" customWidth="1"/>
    <col min="3" max="3" width="39.33203125" customWidth="1"/>
    <col min="4" max="4" width="5" customWidth="1"/>
    <col min="5" max="34" width="13.5546875" customWidth="1"/>
    <col min="35" max="35" width="5" customWidth="1"/>
    <col min="36" max="36" width="3.33203125" customWidth="1"/>
    <col min="37" max="37" width="5" customWidth="1"/>
    <col min="38" max="38" width="39.33203125" customWidth="1"/>
  </cols>
  <sheetData>
    <row r="1" spans="1:38"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1"/>
      <c r="AK1" s="2"/>
      <c r="AL1" s="2"/>
    </row>
    <row r="2" spans="1:38" ht="15.6" x14ac:dyDescent="0.3">
      <c r="A2" s="3" t="s">
        <v>0</v>
      </c>
      <c r="B2" s="4"/>
      <c r="C2" s="4"/>
      <c r="D2" s="4"/>
      <c r="E2" s="4"/>
      <c r="F2" s="4"/>
      <c r="G2" s="4"/>
      <c r="H2" s="5"/>
      <c r="I2" s="5"/>
      <c r="J2" s="5"/>
      <c r="K2" s="4"/>
      <c r="L2" s="4"/>
      <c r="M2" s="4"/>
      <c r="N2" s="4"/>
      <c r="O2" s="4"/>
      <c r="P2" s="4"/>
      <c r="Q2" s="4"/>
      <c r="R2" s="4"/>
      <c r="S2" s="4"/>
      <c r="T2" s="4"/>
      <c r="U2" s="4"/>
      <c r="V2" s="5"/>
      <c r="W2" s="5"/>
      <c r="X2" s="5"/>
      <c r="Y2" s="4"/>
      <c r="Z2" s="4"/>
      <c r="AA2" s="4"/>
      <c r="AB2" s="4"/>
      <c r="AC2" s="4"/>
      <c r="AD2" s="4"/>
      <c r="AE2" s="4"/>
      <c r="AF2" s="4"/>
      <c r="AG2" s="4"/>
      <c r="AH2" s="4"/>
      <c r="AI2" s="3" t="s">
        <v>0</v>
      </c>
      <c r="AJ2" s="6"/>
      <c r="AK2" s="4"/>
      <c r="AL2" s="4"/>
    </row>
    <row r="3" spans="1:38" ht="15.6" x14ac:dyDescent="0.3">
      <c r="A3" s="7" t="s">
        <v>1</v>
      </c>
      <c r="B3" s="8"/>
      <c r="C3" s="8"/>
      <c r="D3" s="8"/>
      <c r="V3" s="8"/>
      <c r="W3" s="8"/>
      <c r="X3" s="8"/>
      <c r="Y3" s="8"/>
      <c r="Z3" s="8"/>
      <c r="AA3" s="8"/>
      <c r="AB3" s="8"/>
      <c r="AC3" s="8"/>
      <c r="AD3" s="8"/>
      <c r="AE3" s="8"/>
      <c r="AF3" s="8"/>
      <c r="AG3" s="4"/>
      <c r="AH3" s="8"/>
      <c r="AI3" s="7" t="s">
        <v>1</v>
      </c>
      <c r="AJ3" s="9"/>
      <c r="AK3" s="8"/>
      <c r="AL3" s="8"/>
    </row>
    <row r="4" spans="1:38" ht="15.6" x14ac:dyDescent="0.3">
      <c r="A4" s="10" t="s">
        <v>2</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0" t="s">
        <v>2</v>
      </c>
      <c r="AJ4" s="12"/>
      <c r="AK4" s="11"/>
      <c r="AL4" s="11"/>
    </row>
    <row r="5" spans="1:38" ht="15.6" x14ac:dyDescent="0.3">
      <c r="A5" s="13"/>
      <c r="B5" s="13"/>
      <c r="C5" s="13"/>
      <c r="D5" s="13"/>
      <c r="E5" s="14"/>
      <c r="F5" s="15"/>
      <c r="G5" s="14"/>
      <c r="H5" s="15"/>
      <c r="I5" s="14"/>
      <c r="J5" s="15"/>
      <c r="K5" s="14"/>
      <c r="L5" s="15"/>
      <c r="M5" s="14"/>
      <c r="N5" s="15"/>
      <c r="O5" s="14"/>
      <c r="P5" s="15"/>
      <c r="Q5" s="14"/>
      <c r="R5" s="15"/>
      <c r="S5" s="14"/>
      <c r="T5" s="15"/>
      <c r="U5" s="14"/>
      <c r="V5" s="15"/>
      <c r="W5" s="14"/>
      <c r="X5" s="15"/>
      <c r="Y5" s="14"/>
      <c r="Z5" s="15"/>
      <c r="AA5" s="14"/>
      <c r="AB5" s="16"/>
      <c r="AC5" s="14"/>
      <c r="AD5" s="15"/>
      <c r="AE5" s="14"/>
      <c r="AF5" s="15"/>
      <c r="AG5" s="14"/>
      <c r="AH5" s="15"/>
      <c r="AI5" s="17"/>
      <c r="AJ5" s="17"/>
      <c r="AK5" s="17"/>
      <c r="AL5" s="17"/>
    </row>
    <row r="6" spans="1:38" ht="15.6" x14ac:dyDescent="0.3">
      <c r="A6" s="13"/>
      <c r="B6" s="13"/>
      <c r="C6" s="13"/>
      <c r="D6" s="13"/>
      <c r="E6" s="18" t="s">
        <v>3</v>
      </c>
      <c r="F6" s="19"/>
      <c r="G6" s="18" t="s">
        <v>4</v>
      </c>
      <c r="H6" s="19"/>
      <c r="I6" s="18" t="s">
        <v>5</v>
      </c>
      <c r="J6" s="19"/>
      <c r="K6" s="18" t="s">
        <v>6</v>
      </c>
      <c r="L6" s="19"/>
      <c r="M6" s="18" t="s">
        <v>7</v>
      </c>
      <c r="N6" s="19"/>
      <c r="O6" s="18" t="s">
        <v>8</v>
      </c>
      <c r="P6" s="19"/>
      <c r="Q6" s="18" t="s">
        <v>9</v>
      </c>
      <c r="R6" s="19"/>
      <c r="S6" s="18" t="s">
        <v>10</v>
      </c>
      <c r="T6" s="19"/>
      <c r="U6" s="18" t="s">
        <v>11</v>
      </c>
      <c r="V6" s="19"/>
      <c r="W6" s="18" t="s">
        <v>12</v>
      </c>
      <c r="X6" s="19"/>
      <c r="Y6" s="18" t="s">
        <v>13</v>
      </c>
      <c r="Z6" s="19"/>
      <c r="AA6" s="18" t="s">
        <v>14</v>
      </c>
      <c r="AB6" s="20"/>
      <c r="AC6" s="18" t="s">
        <v>15</v>
      </c>
      <c r="AD6" s="19"/>
      <c r="AE6" s="18" t="s">
        <v>16</v>
      </c>
      <c r="AF6" s="19"/>
      <c r="AG6" s="18" t="s">
        <v>17</v>
      </c>
      <c r="AH6" s="19"/>
      <c r="AI6" s="17"/>
      <c r="AJ6" s="17"/>
      <c r="AK6" s="17"/>
      <c r="AL6" s="17"/>
    </row>
    <row r="7" spans="1:38" ht="15.6" x14ac:dyDescent="0.3">
      <c r="A7" s="4"/>
      <c r="B7" s="4"/>
      <c r="C7" s="4"/>
      <c r="D7" s="4"/>
      <c r="E7" s="21"/>
      <c r="F7" s="22"/>
      <c r="G7" s="21"/>
      <c r="H7" s="22"/>
      <c r="I7" s="21"/>
      <c r="J7" s="22"/>
      <c r="K7" s="21"/>
      <c r="L7" s="22"/>
      <c r="M7" s="21"/>
      <c r="N7" s="22"/>
      <c r="O7" s="21"/>
      <c r="P7" s="22"/>
      <c r="Q7" s="21"/>
      <c r="R7" s="22"/>
      <c r="S7" s="21"/>
      <c r="T7" s="22"/>
      <c r="U7" s="21"/>
      <c r="V7" s="22"/>
      <c r="W7" s="21"/>
      <c r="X7" s="22"/>
      <c r="Y7" s="21"/>
      <c r="Z7" s="22"/>
      <c r="AA7" s="21"/>
      <c r="AB7" s="22"/>
      <c r="AC7" s="21"/>
      <c r="AD7" s="22"/>
      <c r="AE7" s="21"/>
      <c r="AF7" s="22"/>
      <c r="AG7" s="21"/>
      <c r="AH7" s="22"/>
      <c r="AI7" s="23"/>
      <c r="AJ7" s="24"/>
      <c r="AK7" s="24"/>
      <c r="AL7" s="24"/>
    </row>
    <row r="8" spans="1:38" ht="15.6" x14ac:dyDescent="0.3">
      <c r="A8" s="8"/>
      <c r="B8" s="8"/>
      <c r="C8" s="8"/>
      <c r="D8" s="8"/>
      <c r="E8" s="25"/>
      <c r="F8" s="26"/>
      <c r="G8" s="25"/>
      <c r="H8" s="26"/>
      <c r="I8" s="25"/>
      <c r="J8" s="26"/>
      <c r="K8" s="25"/>
      <c r="L8" s="26"/>
      <c r="M8" s="25"/>
      <c r="N8" s="26"/>
      <c r="O8" s="25"/>
      <c r="P8" s="26"/>
      <c r="Q8" s="25"/>
      <c r="R8" s="26"/>
      <c r="S8" s="25"/>
      <c r="T8" s="26"/>
      <c r="U8" s="25"/>
      <c r="V8" s="26"/>
      <c r="W8" s="25"/>
      <c r="X8" s="26"/>
      <c r="Y8" s="25"/>
      <c r="Z8" s="26"/>
      <c r="AA8" s="25"/>
      <c r="AB8" s="26"/>
      <c r="AC8" s="25"/>
      <c r="AD8" s="26"/>
      <c r="AE8" s="25"/>
      <c r="AF8" s="26"/>
      <c r="AG8" s="25"/>
      <c r="AH8" s="26"/>
      <c r="AI8" s="13"/>
      <c r="AJ8" s="8"/>
      <c r="AK8" s="8"/>
      <c r="AL8" s="8"/>
    </row>
    <row r="9" spans="1:38" ht="15.6" x14ac:dyDescent="0.3">
      <c r="A9" s="8"/>
      <c r="B9" s="8"/>
      <c r="C9" s="8"/>
      <c r="D9" s="8"/>
      <c r="E9" s="27" t="s">
        <v>18</v>
      </c>
      <c r="F9" s="28" t="s">
        <v>19</v>
      </c>
      <c r="G9" s="27" t="s">
        <v>20</v>
      </c>
      <c r="H9" s="29" t="s">
        <v>21</v>
      </c>
      <c r="I9" s="27" t="s">
        <v>20</v>
      </c>
      <c r="J9" s="29" t="s">
        <v>21</v>
      </c>
      <c r="K9" s="27" t="s">
        <v>20</v>
      </c>
      <c r="L9" s="29" t="s">
        <v>21</v>
      </c>
      <c r="M9" s="27" t="s">
        <v>22</v>
      </c>
      <c r="N9" s="29" t="s">
        <v>21</v>
      </c>
      <c r="O9" s="27" t="s">
        <v>18</v>
      </c>
      <c r="P9" s="29" t="s">
        <v>21</v>
      </c>
      <c r="Q9" s="27" t="s">
        <v>18</v>
      </c>
      <c r="R9" s="29" t="s">
        <v>21</v>
      </c>
      <c r="S9" s="27" t="s">
        <v>18</v>
      </c>
      <c r="T9" s="28" t="s">
        <v>19</v>
      </c>
      <c r="U9" s="27" t="s">
        <v>20</v>
      </c>
      <c r="V9" s="29" t="s">
        <v>21</v>
      </c>
      <c r="W9" s="27" t="s">
        <v>20</v>
      </c>
      <c r="X9" s="29" t="s">
        <v>21</v>
      </c>
      <c r="Y9" s="27" t="s">
        <v>20</v>
      </c>
      <c r="Z9" s="29" t="s">
        <v>21</v>
      </c>
      <c r="AA9" s="27" t="s">
        <v>22</v>
      </c>
      <c r="AB9" s="29" t="s">
        <v>21</v>
      </c>
      <c r="AC9" s="27" t="s">
        <v>18</v>
      </c>
      <c r="AD9" s="29" t="s">
        <v>21</v>
      </c>
      <c r="AE9" s="27" t="s">
        <v>18</v>
      </c>
      <c r="AF9" s="29" t="s">
        <v>21</v>
      </c>
      <c r="AG9" s="27" t="s">
        <v>18</v>
      </c>
      <c r="AH9" s="28" t="s">
        <v>19</v>
      </c>
      <c r="AI9" s="13"/>
      <c r="AJ9" s="8"/>
      <c r="AK9" s="8"/>
      <c r="AL9" s="8"/>
    </row>
    <row r="10" spans="1:38" ht="15.6" x14ac:dyDescent="0.3">
      <c r="A10" s="8"/>
      <c r="B10" s="8"/>
      <c r="C10" s="8"/>
      <c r="D10" s="8"/>
      <c r="E10" s="30" t="s">
        <v>23</v>
      </c>
      <c r="F10" s="28" t="s">
        <v>24</v>
      </c>
      <c r="G10" s="30" t="s">
        <v>25</v>
      </c>
      <c r="H10" s="31" t="s">
        <v>26</v>
      </c>
      <c r="I10" s="30" t="s">
        <v>25</v>
      </c>
      <c r="J10" s="31" t="s">
        <v>26</v>
      </c>
      <c r="K10" s="30" t="s">
        <v>25</v>
      </c>
      <c r="L10" s="31" t="s">
        <v>26</v>
      </c>
      <c r="M10" s="30" t="s">
        <v>23</v>
      </c>
      <c r="N10" s="31" t="s">
        <v>26</v>
      </c>
      <c r="O10" s="30" t="s">
        <v>23</v>
      </c>
      <c r="P10" s="31" t="s">
        <v>26</v>
      </c>
      <c r="Q10" s="30" t="s">
        <v>23</v>
      </c>
      <c r="R10" s="31" t="s">
        <v>26</v>
      </c>
      <c r="S10" s="30" t="s">
        <v>23</v>
      </c>
      <c r="T10" s="28" t="s">
        <v>24</v>
      </c>
      <c r="U10" s="30" t="s">
        <v>25</v>
      </c>
      <c r="V10" s="31" t="s">
        <v>26</v>
      </c>
      <c r="W10" s="30" t="s">
        <v>25</v>
      </c>
      <c r="X10" s="31" t="s">
        <v>26</v>
      </c>
      <c r="Y10" s="30" t="s">
        <v>25</v>
      </c>
      <c r="Z10" s="31" t="s">
        <v>26</v>
      </c>
      <c r="AA10" s="30" t="s">
        <v>23</v>
      </c>
      <c r="AB10" s="31" t="s">
        <v>26</v>
      </c>
      <c r="AC10" s="30" t="s">
        <v>23</v>
      </c>
      <c r="AD10" s="31" t="s">
        <v>26</v>
      </c>
      <c r="AE10" s="30" t="s">
        <v>23</v>
      </c>
      <c r="AF10" s="31" t="s">
        <v>26</v>
      </c>
      <c r="AG10" s="30" t="s">
        <v>23</v>
      </c>
      <c r="AH10" s="28" t="s">
        <v>24</v>
      </c>
      <c r="AI10" s="32"/>
      <c r="AJ10" s="8"/>
      <c r="AK10" s="8"/>
      <c r="AL10" s="8"/>
    </row>
    <row r="11" spans="1:38" ht="15.6" x14ac:dyDescent="0.3">
      <c r="A11" s="33" t="s">
        <v>27</v>
      </c>
      <c r="B11" s="8"/>
      <c r="C11" s="8"/>
      <c r="D11" s="8"/>
      <c r="E11" s="34"/>
      <c r="F11" s="35"/>
      <c r="G11" s="34"/>
      <c r="H11" s="35"/>
      <c r="I11" s="34"/>
      <c r="J11" s="35"/>
      <c r="K11" s="34"/>
      <c r="L11" s="35"/>
      <c r="M11" s="34"/>
      <c r="N11" s="35"/>
      <c r="O11" s="34"/>
      <c r="P11" s="35"/>
      <c r="Q11" s="34"/>
      <c r="R11" s="35"/>
      <c r="S11" s="34"/>
      <c r="T11" s="35"/>
      <c r="U11" s="34"/>
      <c r="V11" s="35"/>
      <c r="W11" s="34"/>
      <c r="X11" s="35"/>
      <c r="Y11" s="34"/>
      <c r="Z11" s="35"/>
      <c r="AA11" s="34"/>
      <c r="AB11" s="35"/>
      <c r="AC11" s="34"/>
      <c r="AD11" s="35"/>
      <c r="AE11" s="34"/>
      <c r="AF11" s="35"/>
      <c r="AG11" s="34"/>
      <c r="AH11" s="35"/>
      <c r="AI11" s="8"/>
      <c r="AJ11" s="36"/>
      <c r="AK11" s="8"/>
      <c r="AL11" s="37" t="s">
        <v>27</v>
      </c>
    </row>
    <row r="12" spans="1:38" ht="15.6" x14ac:dyDescent="0.3">
      <c r="A12" s="38"/>
      <c r="B12" s="38"/>
      <c r="C12" s="38"/>
      <c r="D12" s="38"/>
      <c r="E12" s="39"/>
      <c r="F12" s="40"/>
      <c r="G12" s="39"/>
      <c r="H12" s="40"/>
      <c r="I12" s="39"/>
      <c r="J12" s="40"/>
      <c r="K12" s="39"/>
      <c r="L12" s="40"/>
      <c r="M12" s="39"/>
      <c r="N12" s="40"/>
      <c r="O12" s="39"/>
      <c r="P12" s="40"/>
      <c r="Q12" s="39"/>
      <c r="R12" s="40"/>
      <c r="S12" s="39"/>
      <c r="T12" s="40"/>
      <c r="U12" s="39"/>
      <c r="V12" s="40"/>
      <c r="W12" s="39"/>
      <c r="X12" s="40"/>
      <c r="Y12" s="39"/>
      <c r="Z12" s="40"/>
      <c r="AA12" s="39"/>
      <c r="AB12" s="40"/>
      <c r="AC12" s="39"/>
      <c r="AD12" s="40"/>
      <c r="AE12" s="39"/>
      <c r="AF12" s="40"/>
      <c r="AG12" s="39"/>
      <c r="AH12" s="40"/>
      <c r="AI12" s="41"/>
      <c r="AJ12" s="38"/>
      <c r="AK12" s="38"/>
      <c r="AL12" s="38"/>
    </row>
    <row r="13" spans="1:38" ht="15.6" x14ac:dyDescent="0.3">
      <c r="A13" s="42" t="s">
        <v>28</v>
      </c>
      <c r="B13" s="43"/>
      <c r="C13" s="44"/>
      <c r="D13" s="45" t="s">
        <v>29</v>
      </c>
      <c r="E13" s="46">
        <v>76325.212299765088</v>
      </c>
      <c r="F13" s="47">
        <f t="shared" ref="F13:F37" si="0">E13/E$44</f>
        <v>0.175218697877151</v>
      </c>
      <c r="G13" s="46">
        <v>80927.237454825998</v>
      </c>
      <c r="H13" s="47">
        <f t="shared" ref="H13:H37" si="1">G13/G$44</f>
        <v>0.16389422566914499</v>
      </c>
      <c r="I13" s="46">
        <v>84893.818452412001</v>
      </c>
      <c r="J13" s="47">
        <f t="shared" ref="J13:J37" si="2">I13/I$44</f>
        <v>0.14938789939809163</v>
      </c>
      <c r="K13" s="46">
        <v>101977.09151</v>
      </c>
      <c r="L13" s="47">
        <f t="shared" ref="L13:L37" si="3">K13/K$44</f>
        <v>0.15117040179611377</v>
      </c>
      <c r="M13" s="46">
        <v>110842.09915063041</v>
      </c>
      <c r="N13" s="47">
        <f t="shared" ref="N13:N37" si="4">M13/M$44</f>
        <v>0.14164099217975121</v>
      </c>
      <c r="O13" s="46">
        <v>119296.03816152137</v>
      </c>
      <c r="P13" s="47">
        <f t="shared" ref="P13:P37" si="5">O13/O$44</f>
        <v>0.14218037212433504</v>
      </c>
      <c r="Q13" s="46">
        <v>139020.2085314694</v>
      </c>
      <c r="R13" s="47">
        <f t="shared" ref="R13:R37" si="6">Q13/Q$44</f>
        <v>0.15035150613872783</v>
      </c>
      <c r="S13" s="46">
        <v>145649.99201852054</v>
      </c>
      <c r="T13" s="47">
        <f t="shared" ref="T13:T37" si="7">S13/S$44</f>
        <v>0.14537977898675625</v>
      </c>
      <c r="U13" s="46">
        <v>163012.53158322562</v>
      </c>
      <c r="V13" s="47">
        <f t="shared" ref="V13:V37" si="8">U13/U$44</f>
        <v>0.14876959685645963</v>
      </c>
      <c r="W13" s="46">
        <v>180324.12846296743</v>
      </c>
      <c r="X13" s="47">
        <f t="shared" ref="X13:X37" si="9">W13/W$44</f>
        <v>0.15288230448772733</v>
      </c>
      <c r="Y13" s="46">
        <v>200260.17656684091</v>
      </c>
      <c r="Z13" s="47">
        <f t="shared" ref="Z13:Z37" si="10">Y13/Y$44</f>
        <v>0.15304898940227307</v>
      </c>
      <c r="AA13" s="46">
        <v>223303.3437058627</v>
      </c>
      <c r="AB13" s="47">
        <f t="shared" ref="AB13:AB37" si="11">AA13/AA$44</f>
        <v>0.1617131730392232</v>
      </c>
      <c r="AC13" s="46">
        <v>240451.09473177523</v>
      </c>
      <c r="AD13" s="47">
        <f t="shared" ref="AD13:AD37" si="12">AC13/AC$44</f>
        <v>0.16186597359491936</v>
      </c>
      <c r="AE13" s="46">
        <v>262085.3975466358</v>
      </c>
      <c r="AF13" s="47">
        <f t="shared" ref="AF13:AH39" si="13">AE13/AE$44</f>
        <v>0.16343828881029618</v>
      </c>
      <c r="AG13" s="46">
        <v>282836.02296372689</v>
      </c>
      <c r="AH13" s="47">
        <f t="shared" si="13"/>
        <v>0.16275029166809579</v>
      </c>
      <c r="AI13" s="32" t="s">
        <v>29</v>
      </c>
      <c r="AJ13" s="48" t="s">
        <v>28</v>
      </c>
      <c r="AK13" s="44"/>
      <c r="AL13" s="44"/>
    </row>
    <row r="14" spans="1:38" ht="15.6" x14ac:dyDescent="0.3">
      <c r="A14" s="49" t="s">
        <v>30</v>
      </c>
      <c r="B14" s="50"/>
      <c r="C14" s="51"/>
      <c r="D14" s="52"/>
      <c r="E14" s="53">
        <v>50911.999000000003</v>
      </c>
      <c r="F14" s="54">
        <f t="shared" si="0"/>
        <v>0.11687794769658663</v>
      </c>
      <c r="G14" s="53">
        <v>52192.159</v>
      </c>
      <c r="H14" s="54">
        <f t="shared" si="1"/>
        <v>0.10569980830101584</v>
      </c>
      <c r="I14" s="53">
        <v>52877.061000000002</v>
      </c>
      <c r="J14" s="54">
        <f t="shared" si="2"/>
        <v>9.3047918130372692E-2</v>
      </c>
      <c r="K14" s="53">
        <v>54393.684000000001</v>
      </c>
      <c r="L14" s="54">
        <f t="shared" si="3"/>
        <v>8.0632963185114134E-2</v>
      </c>
      <c r="M14" s="53">
        <v>57129.216</v>
      </c>
      <c r="N14" s="54">
        <f t="shared" si="4"/>
        <v>7.3003298373976122E-2</v>
      </c>
      <c r="O14" s="53">
        <v>66226.843999999997</v>
      </c>
      <c r="P14" s="54">
        <f t="shared" si="5"/>
        <v>7.8931014555497975E-2</v>
      </c>
      <c r="Q14" s="53">
        <v>76459.993000000002</v>
      </c>
      <c r="R14" s="54">
        <f t="shared" si="6"/>
        <v>8.2692115256785256E-2</v>
      </c>
      <c r="S14" s="53">
        <v>88121.133000000002</v>
      </c>
      <c r="T14" s="54">
        <f t="shared" si="7"/>
        <v>8.7957648758219847E-2</v>
      </c>
      <c r="U14" s="53">
        <v>101184.69</v>
      </c>
      <c r="V14" s="54">
        <f t="shared" si="8"/>
        <v>9.2343854752421087E-2</v>
      </c>
      <c r="W14" s="53">
        <v>114798.41499999999</v>
      </c>
      <c r="X14" s="54">
        <f t="shared" si="9"/>
        <v>9.7328329748965353E-2</v>
      </c>
      <c r="Y14" s="53">
        <v>128795.565</v>
      </c>
      <c r="Z14" s="54">
        <f t="shared" si="10"/>
        <v>9.8432106675814701E-2</v>
      </c>
      <c r="AA14" s="53">
        <v>146281.35399999999</v>
      </c>
      <c r="AB14" s="54">
        <f t="shared" si="11"/>
        <v>0.10593492027138328</v>
      </c>
      <c r="AC14" s="53">
        <v>162353.11900000001</v>
      </c>
      <c r="AD14" s="54">
        <f t="shared" si="12"/>
        <v>0.10929226877682423</v>
      </c>
      <c r="AE14" s="53">
        <v>180651.533</v>
      </c>
      <c r="AF14" s="54">
        <f t="shared" si="13"/>
        <v>0.11265556074799234</v>
      </c>
      <c r="AG14" s="53">
        <v>197319.772</v>
      </c>
      <c r="AH14" s="54">
        <f t="shared" si="13"/>
        <v>0.11354229248585034</v>
      </c>
      <c r="AI14" s="52"/>
      <c r="AJ14" s="49" t="s">
        <v>30</v>
      </c>
      <c r="AK14" s="55"/>
      <c r="AL14" s="52"/>
    </row>
    <row r="15" spans="1:38" ht="15.6" x14ac:dyDescent="0.3">
      <c r="A15" s="48" t="s">
        <v>31</v>
      </c>
      <c r="B15" s="50"/>
      <c r="C15" s="51"/>
      <c r="D15" s="52"/>
      <c r="E15" s="46">
        <v>24879.480366</v>
      </c>
      <c r="F15" s="47">
        <f t="shared" si="0"/>
        <v>5.7115467120739095E-2</v>
      </c>
      <c r="G15" s="46">
        <v>25101.555521599999</v>
      </c>
      <c r="H15" s="47">
        <f t="shared" si="1"/>
        <v>5.0835789465816614E-2</v>
      </c>
      <c r="I15" s="46">
        <v>27764.353000000003</v>
      </c>
      <c r="J15" s="47">
        <f t="shared" si="2"/>
        <v>4.8857012776991664E-2</v>
      </c>
      <c r="K15" s="46">
        <v>28459.129000000001</v>
      </c>
      <c r="L15" s="47">
        <f t="shared" si="3"/>
        <v>4.2187690411581866E-2</v>
      </c>
      <c r="M15" s="46">
        <v>31768.345000000001</v>
      </c>
      <c r="N15" s="47">
        <f t="shared" si="4"/>
        <v>4.0595585433596933E-2</v>
      </c>
      <c r="O15" s="46">
        <v>30578.78</v>
      </c>
      <c r="P15" s="47">
        <f t="shared" si="5"/>
        <v>3.6444649684188035E-2</v>
      </c>
      <c r="Q15" s="46">
        <v>34549.862000000001</v>
      </c>
      <c r="R15" s="47">
        <f t="shared" si="6"/>
        <v>3.7365961707713273E-2</v>
      </c>
      <c r="S15" s="46">
        <v>38027.108999999997</v>
      </c>
      <c r="T15" s="47">
        <f t="shared" si="7"/>
        <v>3.7956560280637111E-2</v>
      </c>
      <c r="U15" s="46">
        <v>40647.472000000002</v>
      </c>
      <c r="V15" s="47">
        <f t="shared" si="8"/>
        <v>3.7095970254206474E-2</v>
      </c>
      <c r="W15" s="46">
        <v>42957.438000000002</v>
      </c>
      <c r="X15" s="47">
        <f t="shared" si="9"/>
        <v>3.6420151714069704E-2</v>
      </c>
      <c r="Y15" s="46">
        <v>45150.957999999999</v>
      </c>
      <c r="Z15" s="47">
        <f t="shared" si="10"/>
        <v>3.4506653349214537E-2</v>
      </c>
      <c r="AA15" s="46">
        <v>47318.487999999998</v>
      </c>
      <c r="AB15" s="47">
        <f t="shared" si="11"/>
        <v>3.4267390317171978E-2</v>
      </c>
      <c r="AC15" s="46">
        <v>48767.538999999997</v>
      </c>
      <c r="AD15" s="47">
        <f t="shared" si="12"/>
        <v>3.2829150513408102E-2</v>
      </c>
      <c r="AE15" s="46">
        <v>50714.841</v>
      </c>
      <c r="AF15" s="47">
        <f t="shared" si="13"/>
        <v>3.1626129910008974E-2</v>
      </c>
      <c r="AG15" s="46">
        <v>53885.819000000003</v>
      </c>
      <c r="AH15" s="47">
        <f t="shared" si="13"/>
        <v>3.1007127971633738E-2</v>
      </c>
      <c r="AI15" s="52"/>
      <c r="AJ15" s="48" t="s">
        <v>31</v>
      </c>
      <c r="AK15" s="55"/>
      <c r="AL15" s="52"/>
    </row>
    <row r="16" spans="1:38" ht="15.6" x14ac:dyDescent="0.3">
      <c r="A16" s="48" t="s">
        <v>32</v>
      </c>
      <c r="B16" s="50"/>
      <c r="C16" s="51"/>
      <c r="D16" s="52"/>
      <c r="E16" s="46">
        <v>47561.976792744485</v>
      </c>
      <c r="F16" s="47">
        <f t="shared" si="0"/>
        <v>0.10918734964479899</v>
      </c>
      <c r="G16" s="46">
        <v>51980.632243200002</v>
      </c>
      <c r="H16" s="47">
        <f t="shared" si="1"/>
        <v>0.10527142330846753</v>
      </c>
      <c r="I16" s="46">
        <v>57938.745800000004</v>
      </c>
      <c r="J16" s="47">
        <f t="shared" si="2"/>
        <v>0.10195497960400778</v>
      </c>
      <c r="K16" s="46">
        <v>66426.361500000014</v>
      </c>
      <c r="L16" s="47">
        <f t="shared" si="3"/>
        <v>9.847015255209747E-2</v>
      </c>
      <c r="M16" s="46">
        <v>74846.804953137034</v>
      </c>
      <c r="N16" s="47">
        <f t="shared" si="4"/>
        <v>9.5643945723544621E-2</v>
      </c>
      <c r="O16" s="46">
        <v>84638.58018215395</v>
      </c>
      <c r="P16" s="47">
        <f t="shared" si="5"/>
        <v>0.10087463935793582</v>
      </c>
      <c r="Q16" s="46">
        <v>91674.955814533096</v>
      </c>
      <c r="R16" s="47">
        <f t="shared" si="6"/>
        <v>9.914722346856697E-2</v>
      </c>
      <c r="S16" s="46">
        <v>100436.24743240606</v>
      </c>
      <c r="T16" s="47">
        <f t="shared" si="7"/>
        <v>0.10024991592258842</v>
      </c>
      <c r="U16" s="46">
        <v>109124.32291655595</v>
      </c>
      <c r="V16" s="47">
        <f t="shared" si="8"/>
        <v>9.9589776134736768E-2</v>
      </c>
      <c r="W16" s="46">
        <v>115341.02411202758</v>
      </c>
      <c r="X16" s="47">
        <f t="shared" si="9"/>
        <v>9.7788364311116871E-2</v>
      </c>
      <c r="Y16" s="46">
        <v>122009.07961484886</v>
      </c>
      <c r="Z16" s="47">
        <f t="shared" si="10"/>
        <v>9.3245530155225229E-2</v>
      </c>
      <c r="AA16" s="46">
        <v>128941.05735849451</v>
      </c>
      <c r="AB16" s="47">
        <f t="shared" si="11"/>
        <v>9.3377318827524494E-2</v>
      </c>
      <c r="AC16" s="46">
        <v>137922.30265820131</v>
      </c>
      <c r="AD16" s="47">
        <f t="shared" si="12"/>
        <v>9.2846022702148617E-2</v>
      </c>
      <c r="AE16" s="46">
        <v>146741.17846383346</v>
      </c>
      <c r="AF16" s="47">
        <f t="shared" si="13"/>
        <v>9.150882624762656E-2</v>
      </c>
      <c r="AG16" s="46">
        <v>156567.38688286359</v>
      </c>
      <c r="AH16" s="47">
        <f t="shared" si="13"/>
        <v>9.0092441598804321E-2</v>
      </c>
      <c r="AI16" s="52"/>
      <c r="AJ16" s="48" t="s">
        <v>32</v>
      </c>
      <c r="AK16" s="55"/>
      <c r="AL16" s="52"/>
    </row>
    <row r="17" spans="1:38" ht="15.6" x14ac:dyDescent="0.3">
      <c r="A17" s="56" t="s">
        <v>33</v>
      </c>
      <c r="B17" s="50"/>
      <c r="C17" s="51"/>
      <c r="D17" s="52"/>
      <c r="E17" s="57">
        <v>31031.174867744485</v>
      </c>
      <c r="F17" s="58">
        <f t="shared" si="0"/>
        <v>7.1237824174923345E-2</v>
      </c>
      <c r="G17" s="57">
        <v>34863.675063200004</v>
      </c>
      <c r="H17" s="58">
        <f t="shared" si="1"/>
        <v>7.0606080328065118E-2</v>
      </c>
      <c r="I17" s="57">
        <v>38370.810799999999</v>
      </c>
      <c r="J17" s="58">
        <f t="shared" si="2"/>
        <v>6.7521227435738532E-2</v>
      </c>
      <c r="K17" s="57">
        <v>44566.6005</v>
      </c>
      <c r="L17" s="58">
        <f t="shared" si="3"/>
        <v>6.6065336876284922E-2</v>
      </c>
      <c r="M17" s="57">
        <v>50104.11</v>
      </c>
      <c r="N17" s="58">
        <f t="shared" si="4"/>
        <v>6.4026176940578369E-2</v>
      </c>
      <c r="O17" s="57">
        <v>57773.981738030016</v>
      </c>
      <c r="P17" s="58">
        <f t="shared" si="5"/>
        <v>6.8856655671128184E-2</v>
      </c>
      <c r="Q17" s="57">
        <v>62199.388958147145</v>
      </c>
      <c r="R17" s="58">
        <f t="shared" si="6"/>
        <v>6.7269153956484404E-2</v>
      </c>
      <c r="S17" s="57">
        <v>67934.252391579212</v>
      </c>
      <c r="T17" s="58">
        <f t="shared" si="7"/>
        <v>6.780821928958608E-2</v>
      </c>
      <c r="U17" s="57">
        <v>74235.091280000008</v>
      </c>
      <c r="V17" s="58">
        <f t="shared" si="8"/>
        <v>6.7748930067315943E-2</v>
      </c>
      <c r="W17" s="57">
        <v>78188.928370000009</v>
      </c>
      <c r="X17" s="58">
        <f t="shared" si="9"/>
        <v>6.6290094711791911E-2</v>
      </c>
      <c r="Y17" s="57">
        <v>82828.96560000001</v>
      </c>
      <c r="Z17" s="58">
        <f t="shared" si="10"/>
        <v>6.3302098777908905E-2</v>
      </c>
      <c r="AA17" s="57">
        <v>87370.331664906407</v>
      </c>
      <c r="AB17" s="58">
        <f t="shared" si="11"/>
        <v>6.3272377961487658E-2</v>
      </c>
      <c r="AC17" s="57">
        <v>93926.46185538909</v>
      </c>
      <c r="AD17" s="58">
        <f t="shared" si="12"/>
        <v>6.3229066232816336E-2</v>
      </c>
      <c r="AE17" s="57">
        <v>99985.821661021269</v>
      </c>
      <c r="AF17" s="58">
        <f t="shared" si="13"/>
        <v>6.2351858403942299E-2</v>
      </c>
      <c r="AG17" s="57">
        <v>106617.1990800514</v>
      </c>
      <c r="AH17" s="58">
        <f t="shared" si="13"/>
        <v>6.1349965486324043E-2</v>
      </c>
      <c r="AI17" s="52"/>
      <c r="AJ17" s="56" t="s">
        <v>33</v>
      </c>
      <c r="AK17" s="55"/>
      <c r="AL17" s="52"/>
    </row>
    <row r="18" spans="1:38" ht="15.6" x14ac:dyDescent="0.3">
      <c r="A18" s="56" t="s">
        <v>34</v>
      </c>
      <c r="B18" s="50"/>
      <c r="C18" s="51"/>
      <c r="D18" s="52"/>
      <c r="E18" s="57">
        <v>6440.1986365000002</v>
      </c>
      <c r="F18" s="58">
        <f t="shared" si="0"/>
        <v>1.4784671868658615E-2</v>
      </c>
      <c r="G18" s="57">
        <v>7272.6754724000002</v>
      </c>
      <c r="H18" s="58">
        <f t="shared" si="1"/>
        <v>1.4728656909329615E-2</v>
      </c>
      <c r="I18" s="57">
        <v>8432.152900000001</v>
      </c>
      <c r="J18" s="58">
        <f t="shared" si="2"/>
        <v>1.4838083998314216E-2</v>
      </c>
      <c r="K18" s="57">
        <v>8860.0580000000009</v>
      </c>
      <c r="L18" s="58">
        <f t="shared" si="3"/>
        <v>1.313411186732592E-2</v>
      </c>
      <c r="M18" s="57">
        <v>11480.540894142914</v>
      </c>
      <c r="N18" s="58">
        <f t="shared" si="4"/>
        <v>1.4670555821906427E-2</v>
      </c>
      <c r="O18" s="57">
        <v>12682.856027352824</v>
      </c>
      <c r="P18" s="58">
        <f t="shared" si="5"/>
        <v>1.5115784374388593E-2</v>
      </c>
      <c r="Q18" s="57">
        <v>13716.66670037304</v>
      </c>
      <c r="R18" s="58">
        <f t="shared" si="6"/>
        <v>1.4834688563549249E-2</v>
      </c>
      <c r="S18" s="57">
        <v>15187.495292768206</v>
      </c>
      <c r="T18" s="58">
        <f t="shared" si="7"/>
        <v>1.5159319121310242E-2</v>
      </c>
      <c r="U18" s="57">
        <v>16237.843920150708</v>
      </c>
      <c r="V18" s="58">
        <f t="shared" si="8"/>
        <v>1.4819090718713285E-2</v>
      </c>
      <c r="W18" s="57">
        <v>17622.046600694106</v>
      </c>
      <c r="X18" s="58">
        <f t="shared" si="9"/>
        <v>1.4940313961686578E-2</v>
      </c>
      <c r="Y18" s="57">
        <v>18590.457358881617</v>
      </c>
      <c r="Z18" s="58">
        <f t="shared" si="10"/>
        <v>1.4207770911223688E-2</v>
      </c>
      <c r="AA18" s="57">
        <v>19989.906950506374</v>
      </c>
      <c r="AB18" s="58">
        <f t="shared" si="11"/>
        <v>1.4476412345993622E-2</v>
      </c>
      <c r="AC18" s="57">
        <v>21180.993477393418</v>
      </c>
      <c r="AD18" s="58">
        <f t="shared" si="12"/>
        <v>1.425854240651479E-2</v>
      </c>
      <c r="AE18" s="57">
        <v>22301.017477393412</v>
      </c>
      <c r="AF18" s="58">
        <f t="shared" si="13"/>
        <v>1.3907070631758948E-2</v>
      </c>
      <c r="AG18" s="57">
        <v>23793.652477393411</v>
      </c>
      <c r="AH18" s="58">
        <f t="shared" si="13"/>
        <v>1.3691409743240936E-2</v>
      </c>
      <c r="AI18" s="52"/>
      <c r="AJ18" s="56" t="s">
        <v>34</v>
      </c>
      <c r="AK18" s="55"/>
      <c r="AL18" s="52"/>
    </row>
    <row r="19" spans="1:38" ht="15.6" x14ac:dyDescent="0.3">
      <c r="A19" s="56" t="s">
        <v>35</v>
      </c>
      <c r="B19" s="50"/>
      <c r="C19" s="51"/>
      <c r="D19" s="52"/>
      <c r="E19" s="57">
        <v>10090.6032885</v>
      </c>
      <c r="F19" s="58">
        <f t="shared" si="0"/>
        <v>2.3164853601217034E-2</v>
      </c>
      <c r="G19" s="57">
        <v>9844.2817075999992</v>
      </c>
      <c r="H19" s="58">
        <f t="shared" si="1"/>
        <v>1.9936686071072799E-2</v>
      </c>
      <c r="I19" s="57">
        <v>11135.7821</v>
      </c>
      <c r="J19" s="58">
        <f t="shared" si="2"/>
        <v>1.9595668169955015E-2</v>
      </c>
      <c r="K19" s="57">
        <v>12960.694</v>
      </c>
      <c r="L19" s="58">
        <f t="shared" si="3"/>
        <v>1.9212877034685306E-2</v>
      </c>
      <c r="M19" s="57">
        <v>13202.703058994126</v>
      </c>
      <c r="N19" s="58">
        <f t="shared" si="4"/>
        <v>1.6871242741345435E-2</v>
      </c>
      <c r="O19" s="57">
        <v>14181.742416771114</v>
      </c>
      <c r="P19" s="58">
        <f t="shared" si="5"/>
        <v>1.6902199312419052E-2</v>
      </c>
      <c r="Q19" s="57">
        <v>15758.900156012911</v>
      </c>
      <c r="R19" s="58">
        <f t="shared" si="6"/>
        <v>1.7043380948533315E-2</v>
      </c>
      <c r="S19" s="57">
        <v>17314.499748058639</v>
      </c>
      <c r="T19" s="58">
        <f t="shared" si="7"/>
        <v>1.728237751169209E-2</v>
      </c>
      <c r="U19" s="57">
        <v>18651.387716405221</v>
      </c>
      <c r="V19" s="58">
        <f t="shared" si="8"/>
        <v>1.7021755348707542E-2</v>
      </c>
      <c r="W19" s="57">
        <v>19530.049141333468</v>
      </c>
      <c r="X19" s="58">
        <f t="shared" si="9"/>
        <v>1.6557955637638389E-2</v>
      </c>
      <c r="Y19" s="57">
        <v>20589.656655967243</v>
      </c>
      <c r="Z19" s="58">
        <f t="shared" si="10"/>
        <v>1.5735660466092646E-2</v>
      </c>
      <c r="AA19" s="57">
        <v>21580.81874308172</v>
      </c>
      <c r="AB19" s="58">
        <f t="shared" si="11"/>
        <v>1.5628528520043206E-2</v>
      </c>
      <c r="AC19" s="57">
        <v>22814.847325418792</v>
      </c>
      <c r="AD19" s="58">
        <f t="shared" si="12"/>
        <v>1.5358414062817479E-2</v>
      </c>
      <c r="AE19" s="57">
        <v>24454.339325418794</v>
      </c>
      <c r="AF19" s="58">
        <f t="shared" si="13"/>
        <v>1.5249897211925321E-2</v>
      </c>
      <c r="AG19" s="57">
        <v>26156.535325418794</v>
      </c>
      <c r="AH19" s="58">
        <f t="shared" si="13"/>
        <v>1.5051066369239353E-2</v>
      </c>
      <c r="AI19" s="52"/>
      <c r="AJ19" s="56" t="s">
        <v>35</v>
      </c>
      <c r="AK19" s="55"/>
      <c r="AL19" s="52"/>
    </row>
    <row r="20" spans="1:38" ht="15.6" x14ac:dyDescent="0.3">
      <c r="A20" s="48" t="s">
        <v>36</v>
      </c>
      <c r="B20" s="50"/>
      <c r="C20" s="51"/>
      <c r="D20" s="52"/>
      <c r="E20" s="46">
        <v>48865.938895972693</v>
      </c>
      <c r="F20" s="47">
        <f t="shared" si="0"/>
        <v>0.11218083678914463</v>
      </c>
      <c r="G20" s="46">
        <v>61642.65786649401</v>
      </c>
      <c r="H20" s="47">
        <f t="shared" si="1"/>
        <v>0.12483900349195218</v>
      </c>
      <c r="I20" s="46">
        <v>73236.762471837646</v>
      </c>
      <c r="J20" s="47">
        <f t="shared" si="2"/>
        <v>0.12887494406342101</v>
      </c>
      <c r="K20" s="46">
        <v>89881.832709139111</v>
      </c>
      <c r="L20" s="47">
        <f t="shared" si="3"/>
        <v>0.13324044217793007</v>
      </c>
      <c r="M20" s="46">
        <v>119848.149187314</v>
      </c>
      <c r="N20" s="47">
        <f t="shared" si="4"/>
        <v>0.1531494882529158</v>
      </c>
      <c r="O20" s="46">
        <v>108206.19906508032</v>
      </c>
      <c r="P20" s="47">
        <f t="shared" si="5"/>
        <v>0.12896319011367907</v>
      </c>
      <c r="Q20" s="46">
        <v>102490.93348826388</v>
      </c>
      <c r="R20" s="47">
        <f t="shared" si="6"/>
        <v>0.11084479284201645</v>
      </c>
      <c r="S20" s="46">
        <v>111588.70093927704</v>
      </c>
      <c r="T20" s="47">
        <f t="shared" si="7"/>
        <v>0.11138167915524834</v>
      </c>
      <c r="U20" s="46">
        <v>122820.18311594315</v>
      </c>
      <c r="V20" s="47">
        <f t="shared" si="8"/>
        <v>0.11208898451262157</v>
      </c>
      <c r="W20" s="46">
        <v>132394.46697945747</v>
      </c>
      <c r="X20" s="47">
        <f t="shared" si="9"/>
        <v>0.11224660496501752</v>
      </c>
      <c r="Y20" s="46">
        <v>164881.69800265122</v>
      </c>
      <c r="Z20" s="47">
        <f t="shared" si="10"/>
        <v>0.12601096075541443</v>
      </c>
      <c r="AA20" s="46">
        <v>146085.8318154263</v>
      </c>
      <c r="AB20" s="47">
        <f t="shared" si="11"/>
        <v>0.10579332582706263</v>
      </c>
      <c r="AC20" s="46">
        <v>150997.82682531403</v>
      </c>
      <c r="AD20" s="47">
        <f t="shared" si="12"/>
        <v>0.10164815542662028</v>
      </c>
      <c r="AE20" s="46">
        <v>161885.75833352256</v>
      </c>
      <c r="AF20" s="47">
        <f t="shared" si="13"/>
        <v>0.10095309228389973</v>
      </c>
      <c r="AG20" s="46">
        <v>175221.28959754447</v>
      </c>
      <c r="AH20" s="47">
        <f t="shared" si="13"/>
        <v>0.10082632222599709</v>
      </c>
      <c r="AI20" s="52"/>
      <c r="AJ20" s="48" t="s">
        <v>36</v>
      </c>
      <c r="AK20" s="55"/>
      <c r="AL20" s="52"/>
    </row>
    <row r="21" spans="1:38" ht="15.6" x14ac:dyDescent="0.3">
      <c r="A21" s="56" t="s">
        <v>37</v>
      </c>
      <c r="B21" s="50"/>
      <c r="C21" s="51"/>
      <c r="D21" s="52"/>
      <c r="E21" s="57">
        <v>10701.783942224478</v>
      </c>
      <c r="F21" s="58">
        <f t="shared" si="0"/>
        <v>2.4567932283693736E-2</v>
      </c>
      <c r="G21" s="57">
        <v>13216.990577999999</v>
      </c>
      <c r="H21" s="58">
        <f t="shared" si="1"/>
        <v>2.6767112094575978E-2</v>
      </c>
      <c r="I21" s="57">
        <v>9143.3194000000003</v>
      </c>
      <c r="J21" s="58">
        <f t="shared" si="2"/>
        <v>1.6089525758079641E-2</v>
      </c>
      <c r="K21" s="57">
        <v>11137.8015</v>
      </c>
      <c r="L21" s="58">
        <f t="shared" si="3"/>
        <v>1.6510629033926236E-2</v>
      </c>
      <c r="M21" s="57">
        <v>14962.366515258847</v>
      </c>
      <c r="N21" s="58">
        <f t="shared" si="4"/>
        <v>1.9119851165019158E-2</v>
      </c>
      <c r="O21" s="57">
        <v>16123.806564750996</v>
      </c>
      <c r="P21" s="58">
        <f t="shared" si="5"/>
        <v>1.9216805962434125E-2</v>
      </c>
      <c r="Q21" s="57">
        <v>15106.607424232479</v>
      </c>
      <c r="R21" s="58">
        <f t="shared" si="6"/>
        <v>1.6337920960359492E-2</v>
      </c>
      <c r="S21" s="57">
        <v>21035.198889294439</v>
      </c>
      <c r="T21" s="58">
        <f t="shared" si="7"/>
        <v>2.0996173930989476E-2</v>
      </c>
      <c r="U21" s="57">
        <v>27772.512445477689</v>
      </c>
      <c r="V21" s="58">
        <f t="shared" si="8"/>
        <v>2.5345937763657712E-2</v>
      </c>
      <c r="W21" s="57">
        <v>28277.199233178006</v>
      </c>
      <c r="X21" s="58">
        <f t="shared" si="9"/>
        <v>2.3973959669599438E-2</v>
      </c>
      <c r="Y21" s="57">
        <v>30365.667195281465</v>
      </c>
      <c r="Z21" s="58">
        <f t="shared" si="10"/>
        <v>2.3206983816936803E-2</v>
      </c>
      <c r="AA21" s="57">
        <v>28057.849769539775</v>
      </c>
      <c r="AB21" s="58">
        <f t="shared" si="11"/>
        <v>2.0319104226521216E-2</v>
      </c>
      <c r="AC21" s="57">
        <v>27978.634855510554</v>
      </c>
      <c r="AD21" s="58">
        <f t="shared" si="12"/>
        <v>1.8834553345643344E-2</v>
      </c>
      <c r="AE21" s="57">
        <v>30354.994856101617</v>
      </c>
      <c r="AF21" s="58">
        <f t="shared" si="13"/>
        <v>1.8929587312256857E-2</v>
      </c>
      <c r="AG21" s="57">
        <v>32826.588032165186</v>
      </c>
      <c r="AH21" s="58">
        <f t="shared" si="13"/>
        <v>1.8889166665267652E-2</v>
      </c>
      <c r="AI21" s="52"/>
      <c r="AJ21" s="56" t="s">
        <v>37</v>
      </c>
      <c r="AK21" s="55"/>
      <c r="AL21" s="52"/>
    </row>
    <row r="22" spans="1:38" ht="15.6" x14ac:dyDescent="0.3">
      <c r="A22" s="56" t="s">
        <v>38</v>
      </c>
      <c r="B22" s="50"/>
      <c r="C22" s="51"/>
      <c r="D22" s="52"/>
      <c r="E22" s="57">
        <v>9120.1017341525421</v>
      </c>
      <c r="F22" s="58">
        <f t="shared" si="0"/>
        <v>2.0936887068053051E-2</v>
      </c>
      <c r="G22" s="57">
        <v>10453.2931176</v>
      </c>
      <c r="H22" s="58">
        <f t="shared" si="1"/>
        <v>2.1170058871192669E-2</v>
      </c>
      <c r="I22" s="57">
        <v>13335.414500000001</v>
      </c>
      <c r="J22" s="58">
        <f t="shared" si="2"/>
        <v>2.3466367705848569E-2</v>
      </c>
      <c r="K22" s="57">
        <v>13486.439000000002</v>
      </c>
      <c r="L22" s="58">
        <f t="shared" si="3"/>
        <v>1.9992239161173337E-2</v>
      </c>
      <c r="M22" s="57">
        <v>13716.976082900901</v>
      </c>
      <c r="N22" s="58">
        <f t="shared" si="4"/>
        <v>1.7528413093726138E-2</v>
      </c>
      <c r="O22" s="57">
        <v>14941.397635841047</v>
      </c>
      <c r="P22" s="58">
        <f t="shared" si="5"/>
        <v>1.7807577759164438E-2</v>
      </c>
      <c r="Q22" s="57">
        <v>15911.598565580804</v>
      </c>
      <c r="R22" s="58">
        <f t="shared" si="6"/>
        <v>1.7208525542301668E-2</v>
      </c>
      <c r="S22" s="57">
        <v>17906.414648187056</v>
      </c>
      <c r="T22" s="58">
        <f t="shared" si="7"/>
        <v>1.7873194278428987E-2</v>
      </c>
      <c r="U22" s="57">
        <v>17367.259090382267</v>
      </c>
      <c r="V22" s="58">
        <f t="shared" si="8"/>
        <v>1.5849825214564822E-2</v>
      </c>
      <c r="W22" s="57">
        <v>17579.892673204202</v>
      </c>
      <c r="X22" s="58">
        <f t="shared" si="9"/>
        <v>1.4904575041816026E-2</v>
      </c>
      <c r="Y22" s="57">
        <v>17683.404820178042</v>
      </c>
      <c r="Z22" s="58">
        <f t="shared" si="10"/>
        <v>1.3514555331554941E-2</v>
      </c>
      <c r="AA22" s="57">
        <v>18639.737314394541</v>
      </c>
      <c r="AB22" s="58">
        <f t="shared" si="11"/>
        <v>1.3498638290427047E-2</v>
      </c>
      <c r="AC22" s="57">
        <v>19204.283786844557</v>
      </c>
      <c r="AD22" s="58">
        <f t="shared" si="12"/>
        <v>1.2927868329392692E-2</v>
      </c>
      <c r="AE22" s="57">
        <v>20200.760933180623</v>
      </c>
      <c r="AF22" s="58">
        <f t="shared" si="13"/>
        <v>1.2597335946568471E-2</v>
      </c>
      <c r="AG22" s="57">
        <v>21465.202819566814</v>
      </c>
      <c r="AH22" s="58">
        <f t="shared" si="13"/>
        <v>1.2351566759398821E-2</v>
      </c>
      <c r="AI22" s="52"/>
      <c r="AJ22" s="56" t="s">
        <v>38</v>
      </c>
      <c r="AK22" s="55"/>
      <c r="AL22" s="52"/>
    </row>
    <row r="23" spans="1:38" ht="15.6" x14ac:dyDescent="0.3">
      <c r="A23" s="56" t="s">
        <v>39</v>
      </c>
      <c r="B23" s="50"/>
      <c r="C23" s="51"/>
      <c r="D23" s="52"/>
      <c r="E23" s="57">
        <v>4732.9462270000004</v>
      </c>
      <c r="F23" s="58">
        <f t="shared" si="0"/>
        <v>1.0865356938156427E-2</v>
      </c>
      <c r="G23" s="57">
        <v>4975.9477630000001</v>
      </c>
      <c r="H23" s="58">
        <f t="shared" si="1"/>
        <v>1.0077313043611947E-2</v>
      </c>
      <c r="I23" s="57">
        <v>4742.8029999999999</v>
      </c>
      <c r="J23" s="58">
        <f t="shared" si="2"/>
        <v>8.3459242421299856E-3</v>
      </c>
      <c r="K23" s="57">
        <v>13823.653</v>
      </c>
      <c r="L23" s="58">
        <f t="shared" si="3"/>
        <v>2.0492123744234578E-2</v>
      </c>
      <c r="M23" s="57">
        <v>36523.557589154247</v>
      </c>
      <c r="N23" s="58">
        <f t="shared" si="4"/>
        <v>4.6672094578720062E-2</v>
      </c>
      <c r="O23" s="57">
        <v>23983.993299878268</v>
      </c>
      <c r="P23" s="58">
        <f t="shared" si="5"/>
        <v>2.858479749165848E-2</v>
      </c>
      <c r="Q23" s="57">
        <v>5282.1265862059163</v>
      </c>
      <c r="R23" s="58">
        <f t="shared" si="6"/>
        <v>5.7126636209274733E-3</v>
      </c>
      <c r="S23" s="57">
        <v>6658.1852377296536</v>
      </c>
      <c r="T23" s="58">
        <f t="shared" si="7"/>
        <v>6.6458328277212387E-3</v>
      </c>
      <c r="U23" s="57">
        <v>6481.8547600831907</v>
      </c>
      <c r="V23" s="58">
        <f t="shared" si="8"/>
        <v>5.9155140416145115E-3</v>
      </c>
      <c r="W23" s="57">
        <v>6222.2932466252632</v>
      </c>
      <c r="X23" s="58">
        <f t="shared" si="9"/>
        <v>5.2753812751012621E-3</v>
      </c>
      <c r="Y23" s="57">
        <v>30149.920687191679</v>
      </c>
      <c r="Z23" s="58">
        <f t="shared" si="10"/>
        <v>2.3042099387110136E-2</v>
      </c>
      <c r="AA23" s="57">
        <v>7344.8165625561851</v>
      </c>
      <c r="AB23" s="58">
        <f t="shared" si="11"/>
        <v>5.3190139117957917E-3</v>
      </c>
      <c r="AC23" s="57">
        <v>8204.4393464596105</v>
      </c>
      <c r="AD23" s="58">
        <f t="shared" si="12"/>
        <v>5.5230339628794924E-3</v>
      </c>
      <c r="AE23" s="57">
        <v>8559.1733464596127</v>
      </c>
      <c r="AF23" s="58">
        <f t="shared" si="13"/>
        <v>5.3375604229424266E-3</v>
      </c>
      <c r="AG23" s="57">
        <v>10038.734346459612</v>
      </c>
      <c r="AH23" s="58">
        <f t="shared" si="13"/>
        <v>5.7765164625948832E-3</v>
      </c>
      <c r="AI23" s="52"/>
      <c r="AJ23" s="56" t="s">
        <v>39</v>
      </c>
      <c r="AK23" s="55"/>
      <c r="AL23" s="52"/>
    </row>
    <row r="24" spans="1:38" ht="15.6" x14ac:dyDescent="0.3">
      <c r="A24" s="56" t="s">
        <v>40</v>
      </c>
      <c r="B24" s="50"/>
      <c r="C24" s="51"/>
      <c r="D24" s="52"/>
      <c r="E24" s="57">
        <v>1858.094871</v>
      </c>
      <c r="F24" s="58">
        <f t="shared" si="0"/>
        <v>4.2656018112357729E-3</v>
      </c>
      <c r="G24" s="57">
        <v>2107.7503095999996</v>
      </c>
      <c r="H24" s="58">
        <f t="shared" si="1"/>
        <v>4.2686259380671863E-3</v>
      </c>
      <c r="I24" s="57">
        <v>4746.41</v>
      </c>
      <c r="J24" s="58">
        <f t="shared" si="2"/>
        <v>8.3522714905274759E-3</v>
      </c>
      <c r="K24" s="57">
        <v>2041.9010000000001</v>
      </c>
      <c r="L24" s="58">
        <f t="shared" si="3"/>
        <v>3.0269052590857375E-3</v>
      </c>
      <c r="M24" s="57">
        <v>3101.97</v>
      </c>
      <c r="N24" s="58">
        <f t="shared" si="4"/>
        <v>3.9638919857944961E-3</v>
      </c>
      <c r="O24" s="57">
        <v>2134.2510000000002</v>
      </c>
      <c r="P24" s="58">
        <f t="shared" si="5"/>
        <v>2.5436603433206953E-3</v>
      </c>
      <c r="Q24" s="57">
        <v>1187.866</v>
      </c>
      <c r="R24" s="58">
        <f t="shared" si="6"/>
        <v>1.2846869104685436E-3</v>
      </c>
      <c r="S24" s="57">
        <v>2298.1570000000002</v>
      </c>
      <c r="T24" s="58">
        <f t="shared" si="7"/>
        <v>2.293893409169447E-3</v>
      </c>
      <c r="U24" s="57">
        <v>1335.703</v>
      </c>
      <c r="V24" s="58">
        <f t="shared" si="8"/>
        <v>1.2189982874323488E-3</v>
      </c>
      <c r="W24" s="57">
        <v>1479.62</v>
      </c>
      <c r="X24" s="58">
        <f t="shared" si="9"/>
        <v>1.254450623409427E-3</v>
      </c>
      <c r="Y24" s="57">
        <v>1504.4490000000001</v>
      </c>
      <c r="Z24" s="58">
        <f t="shared" si="10"/>
        <v>1.1497762710720883E-3</v>
      </c>
      <c r="AA24" s="57">
        <v>1561.3810000000001</v>
      </c>
      <c r="AB24" s="58">
        <f t="shared" si="11"/>
        <v>1.1307303851470552E-3</v>
      </c>
      <c r="AC24" s="57">
        <v>1625.2909999999999</v>
      </c>
      <c r="AD24" s="58">
        <f t="shared" si="12"/>
        <v>1.0941073501184379E-3</v>
      </c>
      <c r="AE24" s="57">
        <v>1618.598</v>
      </c>
      <c r="AF24" s="58">
        <f t="shared" si="13"/>
        <v>1.0093690448537678E-3</v>
      </c>
      <c r="AG24" s="57">
        <v>1719.183</v>
      </c>
      <c r="AH24" s="58">
        <f t="shared" si="13"/>
        <v>9.8925706757203033E-4</v>
      </c>
      <c r="AI24" s="52"/>
      <c r="AJ24" s="56" t="s">
        <v>40</v>
      </c>
      <c r="AK24" s="55"/>
      <c r="AL24" s="52"/>
    </row>
    <row r="25" spans="1:38" ht="15.6" x14ac:dyDescent="0.3">
      <c r="A25" s="56" t="s">
        <v>41</v>
      </c>
      <c r="B25" s="50"/>
      <c r="C25" s="51"/>
      <c r="D25" s="52"/>
      <c r="E25" s="57">
        <v>19889.156025963173</v>
      </c>
      <c r="F25" s="58">
        <f t="shared" si="0"/>
        <v>4.5659250930841951E-2</v>
      </c>
      <c r="G25" s="57">
        <v>27469.067143894004</v>
      </c>
      <c r="H25" s="58">
        <f t="shared" si="1"/>
        <v>5.5630485248125659E-2</v>
      </c>
      <c r="I25" s="57">
        <v>34657.200009218002</v>
      </c>
      <c r="J25" s="58">
        <f t="shared" si="2"/>
        <v>6.0986375719438497E-2</v>
      </c>
      <c r="K25" s="57">
        <v>44045.027000000002</v>
      </c>
      <c r="L25" s="58">
        <f t="shared" si="3"/>
        <v>6.5292158563453023E-2</v>
      </c>
      <c r="M25" s="57">
        <v>47013.866000000002</v>
      </c>
      <c r="N25" s="58">
        <f t="shared" si="4"/>
        <v>6.0077269173659437E-2</v>
      </c>
      <c r="O25" s="57">
        <v>46919.790261969996</v>
      </c>
      <c r="P25" s="58">
        <f t="shared" si="5"/>
        <v>5.5920325119349877E-2</v>
      </c>
      <c r="Q25" s="57">
        <v>58249.700999578861</v>
      </c>
      <c r="R25" s="58">
        <f t="shared" si="6"/>
        <v>6.2997533739382564E-2</v>
      </c>
      <c r="S25" s="57">
        <v>56169.918053849673</v>
      </c>
      <c r="T25" s="58">
        <f t="shared" si="7"/>
        <v>5.606571040068789E-2</v>
      </c>
      <c r="U25" s="57">
        <v>60887.518819999998</v>
      </c>
      <c r="V25" s="58">
        <f t="shared" si="8"/>
        <v>5.5567578396982641E-2</v>
      </c>
      <c r="W25" s="57">
        <v>69430.371530000004</v>
      </c>
      <c r="X25" s="58">
        <f t="shared" si="9"/>
        <v>5.8864419816815561E-2</v>
      </c>
      <c r="Y25" s="57">
        <v>75798.896300000008</v>
      </c>
      <c r="Z25" s="58">
        <f t="shared" si="10"/>
        <v>5.7929363068601136E-2</v>
      </c>
      <c r="AA25" s="57">
        <v>79898.823062505937</v>
      </c>
      <c r="AB25" s="58">
        <f t="shared" si="11"/>
        <v>5.7861615438040907E-2</v>
      </c>
      <c r="AC25" s="57">
        <v>83719.868452177034</v>
      </c>
      <c r="AD25" s="58">
        <f t="shared" si="12"/>
        <v>5.6358229649014005E-2</v>
      </c>
      <c r="AE25" s="57">
        <v>90181.107287385894</v>
      </c>
      <c r="AF25" s="58">
        <f t="shared" si="13"/>
        <v>5.6237569876228598E-2</v>
      </c>
      <c r="AG25" s="57">
        <v>95898.912828464978</v>
      </c>
      <c r="AH25" s="58">
        <f t="shared" si="13"/>
        <v>5.5182419374803629E-2</v>
      </c>
      <c r="AI25" s="52"/>
      <c r="AJ25" s="56" t="s">
        <v>41</v>
      </c>
      <c r="AK25" s="55"/>
      <c r="AL25" s="52"/>
    </row>
    <row r="26" spans="1:38" ht="15.6" x14ac:dyDescent="0.3">
      <c r="A26" s="56" t="s">
        <v>42</v>
      </c>
      <c r="B26" s="50"/>
      <c r="C26" s="51"/>
      <c r="D26" s="52"/>
      <c r="E26" s="57">
        <v>1395.565881</v>
      </c>
      <c r="F26" s="58">
        <f t="shared" si="0"/>
        <v>3.2037806263835529E-3</v>
      </c>
      <c r="G26" s="57">
        <v>1714.5577819999999</v>
      </c>
      <c r="H26" s="58">
        <f t="shared" si="1"/>
        <v>3.4723305636468285E-3</v>
      </c>
      <c r="I26" s="57">
        <v>1975.0609999999999</v>
      </c>
      <c r="J26" s="58">
        <f t="shared" si="2"/>
        <v>3.4755205897410222E-3</v>
      </c>
      <c r="K26" s="57">
        <v>2712.82</v>
      </c>
      <c r="L26" s="58">
        <f t="shared" si="3"/>
        <v>4.0214726987023225E-3</v>
      </c>
      <c r="M26" s="57">
        <v>1786.9390000000001</v>
      </c>
      <c r="N26" s="58">
        <f t="shared" si="4"/>
        <v>2.2834628256248875E-3</v>
      </c>
      <c r="O26" s="57">
        <v>1117.4069999999999</v>
      </c>
      <c r="P26" s="58">
        <f t="shared" si="5"/>
        <v>1.3317570769553102E-3</v>
      </c>
      <c r="Q26" s="57">
        <v>2198.4029999999998</v>
      </c>
      <c r="R26" s="58">
        <f t="shared" si="6"/>
        <v>2.3775910397593478E-3</v>
      </c>
      <c r="S26" s="57">
        <v>2051.3290000000002</v>
      </c>
      <c r="T26" s="58">
        <f t="shared" si="7"/>
        <v>2.047523329841326E-3</v>
      </c>
      <c r="U26" s="57">
        <v>2782.4340000000002</v>
      </c>
      <c r="V26" s="58">
        <f t="shared" si="8"/>
        <v>2.5393236976285448E-3</v>
      </c>
      <c r="W26" s="57">
        <v>2614.5340000000001</v>
      </c>
      <c r="X26" s="58">
        <f t="shared" si="9"/>
        <v>2.216652793436925E-3</v>
      </c>
      <c r="Y26" s="57">
        <v>2393.7359999999999</v>
      </c>
      <c r="Z26" s="58">
        <f t="shared" si="10"/>
        <v>1.8294145245275951E-3</v>
      </c>
      <c r="AA26" s="57">
        <v>3264.4650000000001</v>
      </c>
      <c r="AB26" s="58">
        <f t="shared" si="11"/>
        <v>2.364080110331227E-3</v>
      </c>
      <c r="AC26" s="57">
        <v>2842.672</v>
      </c>
      <c r="AD26" s="58">
        <f t="shared" si="12"/>
        <v>1.9136193636560346E-3</v>
      </c>
      <c r="AE26" s="57">
        <v>3030.2959999999998</v>
      </c>
      <c r="AF26" s="58">
        <f t="shared" si="13"/>
        <v>1.8897138011687849E-3</v>
      </c>
      <c r="AG26" s="57">
        <v>5217.47</v>
      </c>
      <c r="AH26" s="58">
        <f t="shared" si="13"/>
        <v>3.0022511113389568E-3</v>
      </c>
      <c r="AI26" s="52"/>
      <c r="AJ26" s="56" t="s">
        <v>42</v>
      </c>
      <c r="AK26" s="55"/>
      <c r="AL26" s="52"/>
    </row>
    <row r="27" spans="1:38" ht="15.6" x14ac:dyDescent="0.3">
      <c r="A27" s="56" t="s">
        <v>43</v>
      </c>
      <c r="B27" s="50"/>
      <c r="C27" s="51"/>
      <c r="D27" s="52"/>
      <c r="E27" s="57">
        <v>0</v>
      </c>
      <c r="F27" s="58">
        <f t="shared" si="0"/>
        <v>0</v>
      </c>
      <c r="G27" s="57">
        <v>0</v>
      </c>
      <c r="H27" s="58">
        <f t="shared" si="1"/>
        <v>0</v>
      </c>
      <c r="I27" s="57">
        <v>0</v>
      </c>
      <c r="J27" s="58">
        <f t="shared" si="2"/>
        <v>0</v>
      </c>
      <c r="K27" s="57">
        <v>1453.8022091391158</v>
      </c>
      <c r="L27" s="58">
        <f t="shared" si="3"/>
        <v>2.1551101412427207E-3</v>
      </c>
      <c r="M27" s="57">
        <v>1597.9110000000001</v>
      </c>
      <c r="N27" s="58">
        <f t="shared" si="4"/>
        <v>2.0419109813804999E-3</v>
      </c>
      <c r="O27" s="57">
        <v>1654.5286171500002</v>
      </c>
      <c r="P27" s="58">
        <f t="shared" si="5"/>
        <v>1.9719137207074916E-3</v>
      </c>
      <c r="Q27" s="57">
        <v>1824.7380444643748</v>
      </c>
      <c r="R27" s="58">
        <f t="shared" si="6"/>
        <v>1.9734692976794937E-3</v>
      </c>
      <c r="S27" s="57">
        <v>2293.0679611241922</v>
      </c>
      <c r="T27" s="58">
        <f t="shared" si="7"/>
        <v>2.2888138115892019E-3</v>
      </c>
      <c r="U27" s="57">
        <v>2611.0990000000002</v>
      </c>
      <c r="V27" s="58">
        <f t="shared" si="8"/>
        <v>2.3829587934715416E-3</v>
      </c>
      <c r="W27" s="57">
        <v>2730.5949999999998</v>
      </c>
      <c r="X27" s="58">
        <f t="shared" si="9"/>
        <v>2.3150515673136781E-3</v>
      </c>
      <c r="Y27" s="57">
        <v>2881.6019999999999</v>
      </c>
      <c r="Z27" s="58">
        <f t="shared" si="10"/>
        <v>2.2022664791387886E-3</v>
      </c>
      <c r="AA27" s="57">
        <v>3085.1952237538108</v>
      </c>
      <c r="AB27" s="58">
        <f t="shared" si="11"/>
        <v>2.2342554338812891E-3</v>
      </c>
      <c r="AC27" s="57">
        <v>3265.3761672227292</v>
      </c>
      <c r="AD27" s="58">
        <f t="shared" si="12"/>
        <v>2.1981737827010432E-3</v>
      </c>
      <c r="AE27" s="57">
        <v>3527.7024581903624</v>
      </c>
      <c r="AF27" s="58">
        <f t="shared" si="13"/>
        <v>2.1998999509154804E-3</v>
      </c>
      <c r="AG27" s="57">
        <v>3713.021577498464</v>
      </c>
      <c r="AH27" s="58">
        <f t="shared" si="13"/>
        <v>2.1365572121105226E-3</v>
      </c>
      <c r="AI27" s="52"/>
      <c r="AJ27" s="56" t="s">
        <v>43</v>
      </c>
      <c r="AK27" s="55"/>
      <c r="AL27" s="52"/>
    </row>
    <row r="28" spans="1:38" ht="15.6" x14ac:dyDescent="0.3">
      <c r="A28" s="56" t="s">
        <v>44</v>
      </c>
      <c r="B28" s="50"/>
      <c r="C28" s="51"/>
      <c r="D28" s="52"/>
      <c r="E28" s="57">
        <v>1168.2902146324898</v>
      </c>
      <c r="F28" s="58">
        <f t="shared" si="0"/>
        <v>2.6820271307801155E-3</v>
      </c>
      <c r="G28" s="57">
        <v>1705.0511723999998</v>
      </c>
      <c r="H28" s="58">
        <f t="shared" si="1"/>
        <v>3.4530777327318896E-3</v>
      </c>
      <c r="I28" s="57">
        <v>4636.5545626196335</v>
      </c>
      <c r="J28" s="58">
        <f t="shared" si="2"/>
        <v>8.1589585576557974E-3</v>
      </c>
      <c r="K28" s="57">
        <v>12.692</v>
      </c>
      <c r="L28" s="58">
        <f t="shared" si="3"/>
        <v>1.8814566204882696E-5</v>
      </c>
      <c r="M28" s="57">
        <v>25.393999999999998</v>
      </c>
      <c r="N28" s="58">
        <f t="shared" si="4"/>
        <v>3.2450047256184117E-5</v>
      </c>
      <c r="O28" s="57">
        <v>1331.0246854900033</v>
      </c>
      <c r="P28" s="58">
        <f t="shared" si="5"/>
        <v>1.5863526400886408E-3</v>
      </c>
      <c r="Q28" s="57">
        <v>2729.892868201423</v>
      </c>
      <c r="R28" s="58">
        <f t="shared" si="6"/>
        <v>2.9524017311378533E-3</v>
      </c>
      <c r="S28" s="57">
        <v>3176.4301490920334</v>
      </c>
      <c r="T28" s="58">
        <f t="shared" si="7"/>
        <v>3.1705371668207779E-3</v>
      </c>
      <c r="U28" s="57">
        <v>3581.8020000000106</v>
      </c>
      <c r="V28" s="58">
        <f t="shared" si="8"/>
        <v>3.2688483172694637E-3</v>
      </c>
      <c r="W28" s="57">
        <v>4059.9612964499975</v>
      </c>
      <c r="X28" s="58">
        <f t="shared" si="9"/>
        <v>3.4421141775252055E-3</v>
      </c>
      <c r="Y28" s="57">
        <v>4104.0220000000263</v>
      </c>
      <c r="Z28" s="58">
        <f t="shared" si="10"/>
        <v>3.1365018764729436E-3</v>
      </c>
      <c r="AA28" s="57">
        <v>4233.5638826760696</v>
      </c>
      <c r="AB28" s="58">
        <f t="shared" si="11"/>
        <v>3.0658880309181258E-3</v>
      </c>
      <c r="AC28" s="57">
        <v>4157.2612170995271</v>
      </c>
      <c r="AD28" s="58">
        <f t="shared" si="12"/>
        <v>2.7985696432152245E-3</v>
      </c>
      <c r="AE28" s="57">
        <v>4413.1254522044619</v>
      </c>
      <c r="AF28" s="58">
        <f t="shared" si="13"/>
        <v>2.7520559289653575E-3</v>
      </c>
      <c r="AG28" s="57">
        <v>4342.1769933894102</v>
      </c>
      <c r="AH28" s="58">
        <f t="shared" si="13"/>
        <v>2.4985875729105879E-3</v>
      </c>
      <c r="AI28" s="52"/>
      <c r="AJ28" s="56" t="s">
        <v>44</v>
      </c>
      <c r="AK28" s="55"/>
      <c r="AL28" s="52"/>
    </row>
    <row r="29" spans="1:38" ht="15.6" x14ac:dyDescent="0.3">
      <c r="A29" s="48" t="s">
        <v>45</v>
      </c>
      <c r="B29" s="50"/>
      <c r="C29" s="51"/>
      <c r="D29" s="52"/>
      <c r="E29" s="46">
        <v>2479.5199049440034</v>
      </c>
      <c r="F29" s="47">
        <f t="shared" si="0"/>
        <v>5.692198370814131E-3</v>
      </c>
      <c r="G29" s="46">
        <v>2770.74555848</v>
      </c>
      <c r="H29" s="47">
        <f t="shared" si="1"/>
        <v>5.6113270650908903E-3</v>
      </c>
      <c r="I29" s="46">
        <v>2803.1080999999999</v>
      </c>
      <c r="J29" s="47">
        <f t="shared" si="2"/>
        <v>4.9326374814852988E-3</v>
      </c>
      <c r="K29" s="46">
        <v>3893.0704999999998</v>
      </c>
      <c r="L29" s="47">
        <f t="shared" si="3"/>
        <v>5.7710709630102242E-3</v>
      </c>
      <c r="M29" s="46">
        <v>2899.068089509638</v>
      </c>
      <c r="N29" s="47">
        <f t="shared" si="4"/>
        <v>3.7046111878192944E-3</v>
      </c>
      <c r="O29" s="46">
        <v>3408.2750436525121</v>
      </c>
      <c r="P29" s="47">
        <f t="shared" si="5"/>
        <v>4.0620780159730538E-3</v>
      </c>
      <c r="Q29" s="46">
        <v>4575.4543155396968</v>
      </c>
      <c r="R29" s="47">
        <f t="shared" si="6"/>
        <v>4.9483917113720384E-3</v>
      </c>
      <c r="S29" s="46">
        <v>3924.2757772707296</v>
      </c>
      <c r="T29" s="47">
        <f t="shared" si="7"/>
        <v>3.9169953755311907E-3</v>
      </c>
      <c r="U29" s="46">
        <v>5280.3544340441304</v>
      </c>
      <c r="V29" s="47">
        <f t="shared" si="8"/>
        <v>4.818992704317954E-3</v>
      </c>
      <c r="W29" s="46">
        <v>5748.3933120317479</v>
      </c>
      <c r="X29" s="47">
        <f t="shared" si="9"/>
        <v>4.8735996903805081E-3</v>
      </c>
      <c r="Y29" s="46">
        <v>5969.5426197922807</v>
      </c>
      <c r="Z29" s="47">
        <f t="shared" si="10"/>
        <v>4.562227402451444E-3</v>
      </c>
      <c r="AA29" s="46">
        <v>6422.7674769563846</v>
      </c>
      <c r="AB29" s="47">
        <f t="shared" si="11"/>
        <v>4.6512787992993845E-3</v>
      </c>
      <c r="AC29" s="46">
        <v>6881.4842884378822</v>
      </c>
      <c r="AD29" s="47">
        <f t="shared" si="12"/>
        <v>4.6324519976449971E-3</v>
      </c>
      <c r="AE29" s="46">
        <v>7173.0939722994926</v>
      </c>
      <c r="AF29" s="47">
        <f t="shared" si="13"/>
        <v>4.4731916210611023E-3</v>
      </c>
      <c r="AG29" s="46">
        <v>7444.8955641451166</v>
      </c>
      <c r="AH29" s="47">
        <f t="shared" si="13"/>
        <v>4.2839625299727919E-3</v>
      </c>
      <c r="AI29" s="52"/>
      <c r="AJ29" s="48" t="s">
        <v>45</v>
      </c>
      <c r="AK29" s="55"/>
      <c r="AL29" s="52"/>
    </row>
    <row r="30" spans="1:38" ht="15.6" x14ac:dyDescent="0.3">
      <c r="A30" s="48" t="s">
        <v>46</v>
      </c>
      <c r="B30" s="50"/>
      <c r="C30" s="51"/>
      <c r="D30" s="52"/>
      <c r="E30" s="46">
        <v>26008.740341420678</v>
      </c>
      <c r="F30" s="47">
        <f t="shared" si="0"/>
        <v>5.9707893089773763E-2</v>
      </c>
      <c r="G30" s="46">
        <v>37196.27882657</v>
      </c>
      <c r="H30" s="47">
        <f t="shared" si="1"/>
        <v>7.533008054868133E-2</v>
      </c>
      <c r="I30" s="46">
        <v>46966.790349049988</v>
      </c>
      <c r="J30" s="47">
        <f t="shared" si="2"/>
        <v>8.2647597665172448E-2</v>
      </c>
      <c r="K30" s="46">
        <v>57696.213097970023</v>
      </c>
      <c r="L30" s="47">
        <f t="shared" si="3"/>
        <v>8.5528618113991262E-2</v>
      </c>
      <c r="M30" s="46">
        <v>62783.060862426908</v>
      </c>
      <c r="N30" s="47">
        <f t="shared" si="4"/>
        <v>8.0228136247682005E-2</v>
      </c>
      <c r="O30" s="46">
        <v>81744.868802637953</v>
      </c>
      <c r="P30" s="47">
        <f t="shared" si="5"/>
        <v>9.7425832783127775E-2</v>
      </c>
      <c r="Q30" s="46">
        <v>92992.661443225705</v>
      </c>
      <c r="R30" s="47">
        <f t="shared" si="6"/>
        <v>0.1005723330120947</v>
      </c>
      <c r="S30" s="46">
        <v>104365.01677222658</v>
      </c>
      <c r="T30" s="47">
        <f t="shared" si="7"/>
        <v>0.10417139652411446</v>
      </c>
      <c r="U30" s="46">
        <v>113173.42234350061</v>
      </c>
      <c r="V30" s="47">
        <f t="shared" si="8"/>
        <v>0.10328509258389415</v>
      </c>
      <c r="W30" s="46">
        <v>121829.20037915121</v>
      </c>
      <c r="X30" s="47">
        <f t="shared" si="9"/>
        <v>0.1032891663840028</v>
      </c>
      <c r="Y30" s="46">
        <v>135871.62831560642</v>
      </c>
      <c r="Z30" s="47">
        <f t="shared" si="10"/>
        <v>0.1038399933458766</v>
      </c>
      <c r="AA30" s="46">
        <v>140630.02082576923</v>
      </c>
      <c r="AB30" s="47">
        <f t="shared" si="11"/>
        <v>0.10184230345544132</v>
      </c>
      <c r="AC30" s="46">
        <v>151238.76798954559</v>
      </c>
      <c r="AD30" s="47">
        <f t="shared" si="12"/>
        <v>0.10181035130337826</v>
      </c>
      <c r="AE30" s="46">
        <v>162512.79092693198</v>
      </c>
      <c r="AF30" s="47">
        <f t="shared" si="13"/>
        <v>0.10134411419910155</v>
      </c>
      <c r="AG30" s="46">
        <v>174862.96576360636</v>
      </c>
      <c r="AH30" s="47">
        <f t="shared" si="13"/>
        <v>0.10062013452800171</v>
      </c>
      <c r="AI30" s="52"/>
      <c r="AJ30" s="48" t="s">
        <v>46</v>
      </c>
      <c r="AK30" s="55"/>
      <c r="AL30" s="52"/>
    </row>
    <row r="31" spans="1:38" ht="15.6" x14ac:dyDescent="0.3">
      <c r="A31" s="56" t="s">
        <v>47</v>
      </c>
      <c r="B31" s="50"/>
      <c r="C31" s="51"/>
      <c r="D31" s="52"/>
      <c r="E31" s="57">
        <v>7306.610772505981</v>
      </c>
      <c r="F31" s="58">
        <f t="shared" si="0"/>
        <v>1.6773681813363299E-2</v>
      </c>
      <c r="G31" s="57">
        <v>9091.1234961500013</v>
      </c>
      <c r="H31" s="58">
        <f t="shared" si="1"/>
        <v>1.8411386484010292E-2</v>
      </c>
      <c r="I31" s="57">
        <v>11719.95323594</v>
      </c>
      <c r="J31" s="58">
        <f t="shared" si="2"/>
        <v>2.0623635817988099E-2</v>
      </c>
      <c r="K31" s="57">
        <v>12711.498097970019</v>
      </c>
      <c r="L31" s="58">
        <f t="shared" si="3"/>
        <v>1.8843470101441648E-2</v>
      </c>
      <c r="M31" s="57">
        <v>16243.865</v>
      </c>
      <c r="N31" s="58">
        <f t="shared" si="4"/>
        <v>2.075743037225625E-2</v>
      </c>
      <c r="O31" s="57">
        <v>20645.971000000001</v>
      </c>
      <c r="P31" s="58">
        <f t="shared" si="5"/>
        <v>2.4606448670774484E-2</v>
      </c>
      <c r="Q31" s="57">
        <v>19555.802839028627</v>
      </c>
      <c r="R31" s="58">
        <f t="shared" si="6"/>
        <v>2.114976262558543E-2</v>
      </c>
      <c r="S31" s="57">
        <v>26069.662425710136</v>
      </c>
      <c r="T31" s="58">
        <f t="shared" si="7"/>
        <v>2.6021297421198311E-2</v>
      </c>
      <c r="U31" s="57">
        <v>29206.017300000003</v>
      </c>
      <c r="V31" s="58">
        <f t="shared" si="8"/>
        <v>2.6654192639695769E-2</v>
      </c>
      <c r="W31" s="57">
        <v>32292.720269999998</v>
      </c>
      <c r="X31" s="58">
        <f t="shared" si="9"/>
        <v>2.7378396530384652E-2</v>
      </c>
      <c r="Y31" s="57">
        <v>32803.730600000003</v>
      </c>
      <c r="Z31" s="58">
        <f t="shared" si="10"/>
        <v>2.507027559360361E-2</v>
      </c>
      <c r="AA31" s="57">
        <v>34147.855558071955</v>
      </c>
      <c r="AB31" s="58">
        <f t="shared" si="11"/>
        <v>2.4729401643240636E-2</v>
      </c>
      <c r="AC31" s="57">
        <v>36609.324094341027</v>
      </c>
      <c r="AD31" s="58">
        <f t="shared" si="12"/>
        <v>2.4644528625634758E-2</v>
      </c>
      <c r="AE31" s="57">
        <v>38667.127875985352</v>
      </c>
      <c r="AF31" s="58">
        <f t="shared" si="13"/>
        <v>2.4113091657979209E-2</v>
      </c>
      <c r="AG31" s="57">
        <v>40925.620035887085</v>
      </c>
      <c r="AH31" s="58">
        <f t="shared" si="13"/>
        <v>2.3549534206229815E-2</v>
      </c>
      <c r="AI31" s="52"/>
      <c r="AJ31" s="56" t="s">
        <v>47</v>
      </c>
      <c r="AK31" s="55"/>
      <c r="AL31" s="52"/>
    </row>
    <row r="32" spans="1:38" ht="15.6" x14ac:dyDescent="0.3">
      <c r="A32" s="56" t="s">
        <v>48</v>
      </c>
      <c r="B32" s="50"/>
      <c r="C32" s="51"/>
      <c r="D32" s="52"/>
      <c r="E32" s="57">
        <v>12434.066773414699</v>
      </c>
      <c r="F32" s="58">
        <f t="shared" si="0"/>
        <v>2.854470919515513E-2</v>
      </c>
      <c r="G32" s="57">
        <v>21004.764114220001</v>
      </c>
      <c r="H32" s="58">
        <f t="shared" si="1"/>
        <v>4.2538948049286693E-2</v>
      </c>
      <c r="I32" s="57">
        <v>26037.540273109997</v>
      </c>
      <c r="J32" s="58">
        <f t="shared" si="2"/>
        <v>4.5818335395921887E-2</v>
      </c>
      <c r="K32" s="57">
        <v>39496.045000000006</v>
      </c>
      <c r="L32" s="58">
        <f t="shared" si="3"/>
        <v>5.8548767214270894E-2</v>
      </c>
      <c r="M32" s="57">
        <v>37495.309418166566</v>
      </c>
      <c r="N32" s="58">
        <f t="shared" si="4"/>
        <v>4.791386006555684E-2</v>
      </c>
      <c r="O32" s="57">
        <v>53878.396445725622</v>
      </c>
      <c r="P32" s="58">
        <f t="shared" si="5"/>
        <v>6.4213787600756869E-2</v>
      </c>
      <c r="Q32" s="57">
        <v>64429.394396460622</v>
      </c>
      <c r="R32" s="58">
        <f t="shared" si="6"/>
        <v>6.9680923294839894E-2</v>
      </c>
      <c r="S32" s="57">
        <v>68821.519858665895</v>
      </c>
      <c r="T32" s="58">
        <f t="shared" si="7"/>
        <v>6.8693840678777776E-2</v>
      </c>
      <c r="U32" s="57">
        <v>72989.026840375082</v>
      </c>
      <c r="V32" s="58">
        <f t="shared" si="8"/>
        <v>6.6611738327884987E-2</v>
      </c>
      <c r="W32" s="57">
        <v>77445.097747811335</v>
      </c>
      <c r="X32" s="58">
        <f t="shared" si="9"/>
        <v>6.5659460638370623E-2</v>
      </c>
      <c r="Y32" s="57">
        <v>86923.848899137432</v>
      </c>
      <c r="Z32" s="58">
        <f t="shared" si="10"/>
        <v>6.6431616395427079E-2</v>
      </c>
      <c r="AA32" s="57">
        <v>90583.194302523072</v>
      </c>
      <c r="AB32" s="58">
        <f t="shared" si="11"/>
        <v>6.559908835930657E-2</v>
      </c>
      <c r="AC32" s="57">
        <v>99089.567111712284</v>
      </c>
      <c r="AD32" s="58">
        <f t="shared" si="12"/>
        <v>6.6704746225124387E-2</v>
      </c>
      <c r="AE32" s="57">
        <v>106853.28326745435</v>
      </c>
      <c r="AF32" s="58">
        <f t="shared" si="13"/>
        <v>6.6634455541869864E-2</v>
      </c>
      <c r="AG32" s="57">
        <v>115991.046944227</v>
      </c>
      <c r="AH32" s="58">
        <f t="shared" si="13"/>
        <v>6.6743891118429932E-2</v>
      </c>
      <c r="AI32" s="52"/>
      <c r="AJ32" s="56" t="s">
        <v>48</v>
      </c>
      <c r="AK32" s="55"/>
      <c r="AL32" s="52"/>
    </row>
    <row r="33" spans="1:38" ht="15.6" x14ac:dyDescent="0.3">
      <c r="A33" s="56" t="s">
        <v>49</v>
      </c>
      <c r="B33" s="50"/>
      <c r="C33" s="51"/>
      <c r="D33" s="52"/>
      <c r="E33" s="57">
        <v>6268.0627955</v>
      </c>
      <c r="F33" s="58">
        <f t="shared" si="0"/>
        <v>1.4389502081255334E-2</v>
      </c>
      <c r="G33" s="57">
        <v>7100.3912161999997</v>
      </c>
      <c r="H33" s="58">
        <f t="shared" si="1"/>
        <v>1.4379746015384354E-2</v>
      </c>
      <c r="I33" s="57">
        <v>9209.2968399999991</v>
      </c>
      <c r="J33" s="58">
        <f t="shared" si="2"/>
        <v>1.6205626451262483E-2</v>
      </c>
      <c r="K33" s="57">
        <v>5483.0339999999997</v>
      </c>
      <c r="L33" s="58">
        <f t="shared" si="3"/>
        <v>8.1280260161221852E-3</v>
      </c>
      <c r="M33" s="57">
        <v>7361.7999442603459</v>
      </c>
      <c r="N33" s="58">
        <f t="shared" si="4"/>
        <v>9.4073700906443184E-3</v>
      </c>
      <c r="O33" s="57">
        <v>7096.24135691233</v>
      </c>
      <c r="P33" s="58">
        <f t="shared" si="5"/>
        <v>8.4574999501980472E-3</v>
      </c>
      <c r="Q33" s="57">
        <v>9007.4642077364606</v>
      </c>
      <c r="R33" s="58">
        <f t="shared" si="6"/>
        <v>9.7416470916693813E-3</v>
      </c>
      <c r="S33" s="57">
        <v>9473.8344878505504</v>
      </c>
      <c r="T33" s="58">
        <f t="shared" si="7"/>
        <v>9.4562584241383758E-3</v>
      </c>
      <c r="U33" s="57">
        <v>10978.378203125529</v>
      </c>
      <c r="V33" s="58">
        <f t="shared" si="8"/>
        <v>1.0019161616313391E-2</v>
      </c>
      <c r="W33" s="57">
        <v>12091.382361339878</v>
      </c>
      <c r="X33" s="58">
        <f t="shared" si="9"/>
        <v>1.0251309215247537E-2</v>
      </c>
      <c r="Y33" s="57">
        <v>16144.048816468983</v>
      </c>
      <c r="Z33" s="58">
        <f t="shared" si="10"/>
        <v>1.2338101356845906E-2</v>
      </c>
      <c r="AA33" s="57">
        <v>15898.970965174205</v>
      </c>
      <c r="AB33" s="58">
        <f t="shared" si="11"/>
        <v>1.1513813452894121E-2</v>
      </c>
      <c r="AC33" s="57">
        <v>15539.876783492282</v>
      </c>
      <c r="AD33" s="58">
        <f t="shared" si="12"/>
        <v>1.0461076452619116E-2</v>
      </c>
      <c r="AE33" s="57">
        <v>16992.379783492281</v>
      </c>
      <c r="AF33" s="58">
        <f t="shared" si="13"/>
        <v>1.0596566999252486E-2</v>
      </c>
      <c r="AG33" s="57">
        <v>17946.298783492282</v>
      </c>
      <c r="AH33" s="58">
        <f t="shared" si="13"/>
        <v>1.0326709203341979E-2</v>
      </c>
      <c r="AI33" s="52"/>
      <c r="AJ33" s="56" t="s">
        <v>49</v>
      </c>
      <c r="AK33" s="55"/>
      <c r="AL33" s="52"/>
    </row>
    <row r="34" spans="1:38" ht="15.6" x14ac:dyDescent="0.3">
      <c r="A34" s="48" t="s">
        <v>50</v>
      </c>
      <c r="B34" s="50"/>
      <c r="C34" s="51"/>
      <c r="D34" s="52"/>
      <c r="E34" s="46">
        <v>48732.524782692686</v>
      </c>
      <c r="F34" s="47">
        <f t="shared" si="0"/>
        <v>0.11187455991806897</v>
      </c>
      <c r="G34" s="46">
        <v>57233.000291539996</v>
      </c>
      <c r="H34" s="47">
        <f t="shared" si="1"/>
        <v>0.11590854402684819</v>
      </c>
      <c r="I34" s="46">
        <v>62266.284528040007</v>
      </c>
      <c r="J34" s="47">
        <f t="shared" si="2"/>
        <v>0.10957016209822172</v>
      </c>
      <c r="K34" s="46">
        <v>76863.35149999999</v>
      </c>
      <c r="L34" s="47">
        <f t="shared" si="3"/>
        <v>0.11394190163299081</v>
      </c>
      <c r="M34" s="46">
        <v>93346.010263071206</v>
      </c>
      <c r="N34" s="47">
        <f t="shared" si="4"/>
        <v>0.11928339151818966</v>
      </c>
      <c r="O34" s="46">
        <v>101743.69575986904</v>
      </c>
      <c r="P34" s="47">
        <f t="shared" si="5"/>
        <v>0.12126099699016883</v>
      </c>
      <c r="Q34" s="46">
        <v>115086.2660735294</v>
      </c>
      <c r="R34" s="47">
        <f t="shared" si="6"/>
        <v>0.12446674927926488</v>
      </c>
      <c r="S34" s="46">
        <v>124175.15935050693</v>
      </c>
      <c r="T34" s="47">
        <f t="shared" si="7"/>
        <v>0.12394478689519195</v>
      </c>
      <c r="U34" s="46">
        <v>132990.69384980705</v>
      </c>
      <c r="V34" s="47">
        <f t="shared" si="8"/>
        <v>0.12137086466628778</v>
      </c>
      <c r="W34" s="46">
        <v>143848.34376048777</v>
      </c>
      <c r="X34" s="47">
        <f t="shared" si="9"/>
        <v>0.12195742454600332</v>
      </c>
      <c r="Y34" s="46">
        <v>158419.22433226884</v>
      </c>
      <c r="Z34" s="47">
        <f t="shared" si="10"/>
        <v>0.12107201042965809</v>
      </c>
      <c r="AA34" s="46">
        <v>169180.31704629239</v>
      </c>
      <c r="AB34" s="47">
        <f t="shared" si="11"/>
        <v>0.12251803054671159</v>
      </c>
      <c r="AC34" s="46">
        <v>185576.49367785308</v>
      </c>
      <c r="AD34" s="47">
        <f t="shared" si="12"/>
        <v>0.12492569376323802</v>
      </c>
      <c r="AE34" s="46">
        <v>199551.3070649349</v>
      </c>
      <c r="AF34" s="47">
        <f t="shared" si="13"/>
        <v>0.12444159217511343</v>
      </c>
      <c r="AG34" s="46">
        <v>215132.52991147171</v>
      </c>
      <c r="AH34" s="47">
        <f t="shared" si="13"/>
        <v>0.12379215922887477</v>
      </c>
      <c r="AI34" s="52"/>
      <c r="AJ34" s="48" t="s">
        <v>50</v>
      </c>
      <c r="AK34" s="55"/>
      <c r="AL34" s="52"/>
    </row>
    <row r="35" spans="1:38" ht="15.6" x14ac:dyDescent="0.3">
      <c r="A35" s="48" t="s">
        <v>51</v>
      </c>
      <c r="B35" s="50"/>
      <c r="C35" s="51"/>
      <c r="D35" s="52"/>
      <c r="E35" s="46">
        <v>3014.0527838264861</v>
      </c>
      <c r="F35" s="47">
        <f t="shared" si="0"/>
        <v>6.9193178532004481E-3</v>
      </c>
      <c r="G35" s="46">
        <v>3784.4833743999998</v>
      </c>
      <c r="H35" s="47">
        <f t="shared" si="1"/>
        <v>7.6643537047866046E-3</v>
      </c>
      <c r="I35" s="46">
        <v>8488.7862788700004</v>
      </c>
      <c r="J35" s="47">
        <f t="shared" si="2"/>
        <v>1.493774191993248E-2</v>
      </c>
      <c r="K35" s="46">
        <v>6237.1990000000005</v>
      </c>
      <c r="L35" s="47">
        <f t="shared" si="3"/>
        <v>9.2459969680529584E-3</v>
      </c>
      <c r="M35" s="46">
        <v>9094.27</v>
      </c>
      <c r="N35" s="47">
        <f t="shared" si="4"/>
        <v>1.1621229080117253E-2</v>
      </c>
      <c r="O35" s="46">
        <v>6989.8073115999996</v>
      </c>
      <c r="P35" s="47">
        <f t="shared" si="5"/>
        <v>8.3306488627485509E-3</v>
      </c>
      <c r="Q35" s="46">
        <v>6391.1778973139117</v>
      </c>
      <c r="R35" s="47">
        <f t="shared" si="6"/>
        <v>6.9121117930431982E-3</v>
      </c>
      <c r="S35" s="46">
        <v>7873.1086205674537</v>
      </c>
      <c r="T35" s="47">
        <f t="shared" si="7"/>
        <v>7.8585022582855889E-3</v>
      </c>
      <c r="U35" s="46">
        <v>7933.4639999999999</v>
      </c>
      <c r="V35" s="47">
        <f t="shared" si="8"/>
        <v>7.2402914640501605E-3</v>
      </c>
      <c r="W35" s="46">
        <v>8426.8729999999996</v>
      </c>
      <c r="X35" s="47">
        <f t="shared" si="9"/>
        <v>7.1444668822008813E-3</v>
      </c>
      <c r="Y35" s="46">
        <v>8913.0480000000007</v>
      </c>
      <c r="Z35" s="47">
        <f t="shared" si="10"/>
        <v>6.8118035861146065E-3</v>
      </c>
      <c r="AA35" s="46">
        <v>9402.6781929398003</v>
      </c>
      <c r="AB35" s="47">
        <f t="shared" si="11"/>
        <v>6.8092886582561442E-3</v>
      </c>
      <c r="AC35" s="46">
        <v>10218.903609781561</v>
      </c>
      <c r="AD35" s="47">
        <f t="shared" si="12"/>
        <v>6.8791235228730383E-3</v>
      </c>
      <c r="AE35" s="46">
        <v>10485.498314365437</v>
      </c>
      <c r="AF35" s="47">
        <f t="shared" si="13"/>
        <v>6.5388301594261414E-3</v>
      </c>
      <c r="AG35" s="46">
        <v>11138.475262030875</v>
      </c>
      <c r="AH35" s="47">
        <f t="shared" si="13"/>
        <v>6.4093324415959597E-3</v>
      </c>
      <c r="AI35" s="52"/>
      <c r="AJ35" s="48" t="s">
        <v>51</v>
      </c>
      <c r="AK35" s="55"/>
      <c r="AL35" s="52"/>
    </row>
    <row r="36" spans="1:38" ht="15.6" x14ac:dyDescent="0.3">
      <c r="A36" s="48" t="s">
        <v>52</v>
      </c>
      <c r="B36" s="4"/>
      <c r="C36" s="8"/>
      <c r="D36" s="52"/>
      <c r="E36" s="46">
        <v>85471.203603474962</v>
      </c>
      <c r="F36" s="47">
        <f t="shared" si="0"/>
        <v>0.19621501925962978</v>
      </c>
      <c r="G36" s="46">
        <v>93948.587419560004</v>
      </c>
      <c r="H36" s="47">
        <f t="shared" si="1"/>
        <v>0.19026512546451127</v>
      </c>
      <c r="I36" s="46">
        <v>111508.39315240998</v>
      </c>
      <c r="J36" s="47">
        <f t="shared" si="2"/>
        <v>0.19622164395435771</v>
      </c>
      <c r="K36" s="46">
        <v>136340.40000180999</v>
      </c>
      <c r="L36" s="47">
        <f t="shared" si="3"/>
        <v>0.20211042248930372</v>
      </c>
      <c r="M36" s="46">
        <v>155241.26553505642</v>
      </c>
      <c r="N36" s="47">
        <f t="shared" si="4"/>
        <v>0.19837703405223311</v>
      </c>
      <c r="O36" s="46">
        <v>171723.93582532759</v>
      </c>
      <c r="P36" s="47">
        <f t="shared" si="5"/>
        <v>0.20466541449802941</v>
      </c>
      <c r="Q36" s="46">
        <v>197437.76569547731</v>
      </c>
      <c r="R36" s="47">
        <f t="shared" si="6"/>
        <v>0.21353057770921546</v>
      </c>
      <c r="S36" s="46">
        <v>213707.12500563255</v>
      </c>
      <c r="T36" s="47">
        <f t="shared" si="7"/>
        <v>0.21331065090112275</v>
      </c>
      <c r="U36" s="46">
        <v>230443.15091676181</v>
      </c>
      <c r="V36" s="47">
        <f t="shared" si="8"/>
        <v>0.2103085838079625</v>
      </c>
      <c r="W36" s="46">
        <v>246442.14900865336</v>
      </c>
      <c r="X36" s="47">
        <f t="shared" si="9"/>
        <v>0.20893844869511369</v>
      </c>
      <c r="Y36" s="46">
        <v>265370.77188296709</v>
      </c>
      <c r="Z36" s="47">
        <f t="shared" si="10"/>
        <v>0.20280981046690161</v>
      </c>
      <c r="AA36" s="46">
        <v>287644.54925704002</v>
      </c>
      <c r="AB36" s="47">
        <f t="shared" si="11"/>
        <v>0.20830817844386729</v>
      </c>
      <c r="AC36" s="46">
        <v>307695.64730984787</v>
      </c>
      <c r="AD36" s="47">
        <f t="shared" si="12"/>
        <v>0.2071334113836569</v>
      </c>
      <c r="AE36" s="46">
        <v>335690.13219305582</v>
      </c>
      <c r="AF36" s="47">
        <f t="shared" si="13"/>
        <v>0.20933871665388182</v>
      </c>
      <c r="AG36" s="46">
        <v>364606.66808720032</v>
      </c>
      <c r="AH36" s="47">
        <f t="shared" si="13"/>
        <v>0.20980298391105098</v>
      </c>
      <c r="AI36" s="52"/>
      <c r="AJ36" s="48" t="s">
        <v>52</v>
      </c>
      <c r="AK36" s="55"/>
      <c r="AL36" s="52"/>
    </row>
    <row r="37" spans="1:38" ht="15.6" x14ac:dyDescent="0.3">
      <c r="A37" s="48" t="s">
        <v>53</v>
      </c>
      <c r="B37" s="59"/>
      <c r="C37" s="60"/>
      <c r="D37" s="44"/>
      <c r="E37" s="46">
        <v>72261.050629158941</v>
      </c>
      <c r="F37" s="47">
        <f t="shared" si="0"/>
        <v>0.1658886600766793</v>
      </c>
      <c r="G37" s="46">
        <v>79192.055658979996</v>
      </c>
      <c r="H37" s="47">
        <f t="shared" si="1"/>
        <v>0.16038012725470049</v>
      </c>
      <c r="I37" s="46">
        <v>92410.701877860003</v>
      </c>
      <c r="J37" s="47">
        <f t="shared" si="2"/>
        <v>0.16261538103831821</v>
      </c>
      <c r="K37" s="46">
        <v>106809.06795612999</v>
      </c>
      <c r="L37" s="47">
        <f t="shared" si="3"/>
        <v>0.1583333028949277</v>
      </c>
      <c r="M37" s="46">
        <v>121887.56854157434</v>
      </c>
      <c r="N37" s="47">
        <f t="shared" si="4"/>
        <v>0.1557555863241501</v>
      </c>
      <c r="O37" s="46">
        <v>130716.98493222671</v>
      </c>
      <c r="P37" s="47">
        <f t="shared" si="5"/>
        <v>0.15579217756981437</v>
      </c>
      <c r="Q37" s="46">
        <v>140415.33997145071</v>
      </c>
      <c r="R37" s="47">
        <f t="shared" si="6"/>
        <v>0.15186035233798525</v>
      </c>
      <c r="S37" s="46">
        <v>152111.93506952541</v>
      </c>
      <c r="T37" s="47">
        <f t="shared" si="7"/>
        <v>0.15182973370052402</v>
      </c>
      <c r="U37" s="46">
        <v>170312.61363902187</v>
      </c>
      <c r="V37" s="47">
        <f t="shared" si="8"/>
        <v>0.15543184701546298</v>
      </c>
      <c r="W37" s="46">
        <v>182184.38753767443</v>
      </c>
      <c r="X37" s="47">
        <f t="shared" si="9"/>
        <v>0.1544594683243673</v>
      </c>
      <c r="Y37" s="46">
        <v>201624.95338858437</v>
      </c>
      <c r="Z37" s="47">
        <f t="shared" si="10"/>
        <v>0.15409202110687042</v>
      </c>
      <c r="AA37" s="46">
        <v>221931.51265059834</v>
      </c>
      <c r="AB37" s="47">
        <f t="shared" si="11"/>
        <v>0.16071971208544206</v>
      </c>
      <c r="AC37" s="46">
        <v>239744.94167854992</v>
      </c>
      <c r="AD37" s="47">
        <f t="shared" si="12"/>
        <v>0.16139060810908182</v>
      </c>
      <c r="AE37" s="46">
        <v>256734.04505047089</v>
      </c>
      <c r="AF37" s="47">
        <f t="shared" si="13"/>
        <v>0.16010114792804511</v>
      </c>
      <c r="AG37" s="46">
        <v>276156.58037790866</v>
      </c>
      <c r="AH37" s="47">
        <f t="shared" si="13"/>
        <v>0.15890678822171322</v>
      </c>
      <c r="AI37" s="32"/>
      <c r="AJ37" s="48" t="s">
        <v>53</v>
      </c>
      <c r="AK37" s="61"/>
      <c r="AL37" s="45"/>
    </row>
    <row r="38" spans="1:38" ht="15.6" x14ac:dyDescent="0.3">
      <c r="A38" s="62"/>
      <c r="B38" s="43"/>
      <c r="C38" s="44"/>
      <c r="D38" s="44"/>
      <c r="E38" s="63"/>
      <c r="F38" s="64">
        <v>0</v>
      </c>
      <c r="G38" s="63"/>
      <c r="H38" s="64">
        <v>0</v>
      </c>
      <c r="I38" s="63"/>
      <c r="J38" s="64">
        <v>0</v>
      </c>
      <c r="K38" s="63"/>
      <c r="L38" s="64">
        <v>0</v>
      </c>
      <c r="M38" s="63">
        <v>0</v>
      </c>
      <c r="N38" s="65">
        <v>0</v>
      </c>
      <c r="O38" s="63">
        <v>0</v>
      </c>
      <c r="P38" s="64">
        <v>0</v>
      </c>
      <c r="Q38" s="63">
        <v>0</v>
      </c>
      <c r="R38" s="64">
        <v>0</v>
      </c>
      <c r="S38" s="63">
        <v>0</v>
      </c>
      <c r="T38" s="64">
        <v>0</v>
      </c>
      <c r="U38" s="63">
        <v>0</v>
      </c>
      <c r="V38" s="64">
        <v>0</v>
      </c>
      <c r="W38" s="63">
        <v>0</v>
      </c>
      <c r="X38" s="64">
        <v>0</v>
      </c>
      <c r="Y38" s="63">
        <v>0</v>
      </c>
      <c r="Z38" s="64">
        <v>0</v>
      </c>
      <c r="AA38" s="63">
        <v>0</v>
      </c>
      <c r="AB38" s="65">
        <v>0</v>
      </c>
      <c r="AC38" s="63">
        <v>0</v>
      </c>
      <c r="AD38" s="64">
        <v>0</v>
      </c>
      <c r="AE38" s="63">
        <v>0</v>
      </c>
      <c r="AF38" s="64">
        <v>0</v>
      </c>
      <c r="AG38" s="63">
        <v>0</v>
      </c>
      <c r="AH38" s="64">
        <v>0</v>
      </c>
      <c r="AI38" s="32"/>
      <c r="AJ38" s="44"/>
      <c r="AK38" s="44"/>
      <c r="AL38" s="44"/>
    </row>
    <row r="39" spans="1:38" ht="15.6" x14ac:dyDescent="0.3">
      <c r="A39" s="66" t="s">
        <v>54</v>
      </c>
      <c r="B39" s="43"/>
      <c r="C39" s="44"/>
      <c r="D39" s="44"/>
      <c r="E39" s="67">
        <v>435599.70039999997</v>
      </c>
      <c r="F39" s="47">
        <f t="shared" ref="F39" si="14">E39/E$44</f>
        <v>1</v>
      </c>
      <c r="G39" s="67">
        <v>493777.23421564995</v>
      </c>
      <c r="H39" s="47">
        <f t="shared" ref="H39" si="15">G39/G$44</f>
        <v>1</v>
      </c>
      <c r="I39" s="67">
        <v>568277.74401047966</v>
      </c>
      <c r="J39" s="47">
        <f t="shared" ref="J39" si="16">I39/I$44</f>
        <v>1</v>
      </c>
      <c r="K39" s="67">
        <v>674583.71677504922</v>
      </c>
      <c r="L39" s="47">
        <f t="shared" ref="L39" si="17">K39/K$44</f>
        <v>1</v>
      </c>
      <c r="M39" s="67">
        <v>782556.64158271998</v>
      </c>
      <c r="N39" s="47">
        <f t="shared" ref="N39" si="18">M39/M$44</f>
        <v>1</v>
      </c>
      <c r="O39" s="67">
        <v>839047.16508406948</v>
      </c>
      <c r="P39" s="47">
        <f t="shared" ref="P39" si="19">O39/O$44</f>
        <v>1</v>
      </c>
      <c r="Q39" s="67">
        <v>924634.62523080304</v>
      </c>
      <c r="R39" s="47">
        <f t="shared" ref="R39" si="20">Q39/Q$44</f>
        <v>1</v>
      </c>
      <c r="S39" s="67">
        <v>1001858.6699859332</v>
      </c>
      <c r="T39" s="47">
        <f t="shared" ref="T39" si="21">S39/S$44</f>
        <v>1</v>
      </c>
      <c r="U39" s="67">
        <v>1095738.2087988602</v>
      </c>
      <c r="V39" s="47">
        <f t="shared" ref="V39" si="22">U39/U$44</f>
        <v>1</v>
      </c>
      <c r="W39" s="67">
        <v>1179496.4045524511</v>
      </c>
      <c r="X39" s="47">
        <f t="shared" ref="X39" si="23">W39/W$44</f>
        <v>1</v>
      </c>
      <c r="Y39" s="67">
        <v>1308471.0807235599</v>
      </c>
      <c r="Z39" s="47">
        <f t="shared" ref="Z39" si="24">Y39/Y$44</f>
        <v>1</v>
      </c>
      <c r="AA39" s="67">
        <v>1380860.5663293796</v>
      </c>
      <c r="AB39" s="47">
        <f t="shared" ref="AB39" si="25">AA39/AA$44</f>
        <v>1</v>
      </c>
      <c r="AC39" s="67">
        <v>1479495.0017693064</v>
      </c>
      <c r="AD39" s="47">
        <f t="shared" ref="AD39" si="26">AC39/AC$44</f>
        <v>0.9959609423169693</v>
      </c>
      <c r="AE39" s="67">
        <v>1593574.0428660503</v>
      </c>
      <c r="AF39" s="47">
        <f t="shared" si="13"/>
        <v>0.99376392998846064</v>
      </c>
      <c r="AG39" s="67">
        <v>1717852.633410498</v>
      </c>
      <c r="AH39" s="47">
        <f t="shared" si="13"/>
        <v>0.98849154432574038</v>
      </c>
      <c r="AI39" s="32"/>
      <c r="AJ39" s="68" t="s">
        <v>54</v>
      </c>
      <c r="AK39" s="44"/>
      <c r="AL39" s="44"/>
    </row>
    <row r="40" spans="1:38" ht="15.6" x14ac:dyDescent="0.3">
      <c r="A40" s="48"/>
      <c r="B40" s="43"/>
      <c r="C40" s="44"/>
      <c r="D40" s="44"/>
      <c r="E40" s="63"/>
      <c r="F40" s="69">
        <v>0</v>
      </c>
      <c r="G40" s="63"/>
      <c r="H40" s="69">
        <v>0</v>
      </c>
      <c r="I40" s="63"/>
      <c r="J40" s="69">
        <v>0</v>
      </c>
      <c r="K40" s="63"/>
      <c r="L40" s="69">
        <v>0</v>
      </c>
      <c r="M40" s="63">
        <v>0</v>
      </c>
      <c r="N40" s="69">
        <v>0</v>
      </c>
      <c r="O40" s="63">
        <v>0</v>
      </c>
      <c r="P40" s="69">
        <v>0</v>
      </c>
      <c r="Q40" s="63">
        <v>0</v>
      </c>
      <c r="R40" s="69">
        <v>0</v>
      </c>
      <c r="S40" s="63">
        <v>0</v>
      </c>
      <c r="T40" s="69">
        <v>0</v>
      </c>
      <c r="U40" s="63">
        <v>0</v>
      </c>
      <c r="V40" s="69">
        <v>0</v>
      </c>
      <c r="W40" s="63">
        <v>0</v>
      </c>
      <c r="X40" s="69">
        <v>0</v>
      </c>
      <c r="Y40" s="63">
        <v>0</v>
      </c>
      <c r="Z40" s="69">
        <v>0</v>
      </c>
      <c r="AA40" s="63">
        <v>0</v>
      </c>
      <c r="AB40" s="69">
        <v>0</v>
      </c>
      <c r="AC40" s="63">
        <v>0</v>
      </c>
      <c r="AD40" s="69">
        <v>0</v>
      </c>
      <c r="AE40" s="63">
        <v>0</v>
      </c>
      <c r="AF40" s="69">
        <v>0</v>
      </c>
      <c r="AG40" s="63">
        <v>0</v>
      </c>
      <c r="AH40" s="69">
        <v>0</v>
      </c>
      <c r="AI40" s="32"/>
      <c r="AJ40" s="68"/>
      <c r="AK40" s="44"/>
      <c r="AL40" s="44"/>
    </row>
    <row r="41" spans="1:38" ht="15.6" x14ac:dyDescent="0.3">
      <c r="A41" s="70" t="s">
        <v>55</v>
      </c>
      <c r="B41" s="43"/>
      <c r="C41" s="44"/>
      <c r="D41" s="44"/>
      <c r="E41" s="63"/>
      <c r="F41" s="69">
        <v>0</v>
      </c>
      <c r="G41" s="63"/>
      <c r="H41" s="69">
        <v>0</v>
      </c>
      <c r="I41" s="63"/>
      <c r="J41" s="69">
        <v>0</v>
      </c>
      <c r="K41" s="63"/>
      <c r="L41" s="69">
        <v>0</v>
      </c>
      <c r="M41" s="63">
        <v>0</v>
      </c>
      <c r="N41" s="69">
        <v>0</v>
      </c>
      <c r="O41" s="63">
        <v>0</v>
      </c>
      <c r="P41" s="69">
        <v>0</v>
      </c>
      <c r="Q41" s="63">
        <v>0</v>
      </c>
      <c r="R41" s="69">
        <v>0</v>
      </c>
      <c r="S41" s="63">
        <v>0</v>
      </c>
      <c r="T41" s="69">
        <v>0</v>
      </c>
      <c r="U41" s="63">
        <v>0</v>
      </c>
      <c r="V41" s="69">
        <v>0</v>
      </c>
      <c r="W41" s="63">
        <v>0</v>
      </c>
      <c r="X41" s="69">
        <v>0</v>
      </c>
      <c r="Y41" s="63">
        <v>0</v>
      </c>
      <c r="Z41" s="69">
        <v>0</v>
      </c>
      <c r="AA41" s="63">
        <v>0</v>
      </c>
      <c r="AB41" s="69">
        <v>0</v>
      </c>
      <c r="AC41" s="63">
        <v>0</v>
      </c>
      <c r="AD41" s="69">
        <v>0</v>
      </c>
      <c r="AE41" s="63">
        <v>0</v>
      </c>
      <c r="AF41" s="69">
        <v>0</v>
      </c>
      <c r="AG41" s="63">
        <v>0</v>
      </c>
      <c r="AH41" s="69">
        <v>0</v>
      </c>
      <c r="AI41" s="32"/>
      <c r="AJ41" s="68" t="s">
        <v>55</v>
      </c>
      <c r="AK41" s="44"/>
      <c r="AL41" s="44"/>
    </row>
    <row r="42" spans="1:38" ht="15.6" x14ac:dyDescent="0.3">
      <c r="A42" s="56" t="s">
        <v>56</v>
      </c>
      <c r="B42" s="56"/>
      <c r="C42" s="71"/>
      <c r="D42" s="44"/>
      <c r="E42" s="57">
        <v>0</v>
      </c>
      <c r="F42" s="58">
        <f t="shared" ref="F42" si="27">E42/E$44</f>
        <v>0</v>
      </c>
      <c r="G42" s="57">
        <v>0</v>
      </c>
      <c r="H42" s="58">
        <f t="shared" ref="H42" si="28">G42/G$44</f>
        <v>0</v>
      </c>
      <c r="I42" s="57">
        <v>0</v>
      </c>
      <c r="J42" s="58">
        <f t="shared" ref="J42" si="29">I42/I$44</f>
        <v>0</v>
      </c>
      <c r="K42" s="57"/>
      <c r="L42" s="58">
        <f t="shared" ref="L42" si="30">K42/K$44</f>
        <v>0</v>
      </c>
      <c r="M42" s="57">
        <v>0</v>
      </c>
      <c r="N42" s="58">
        <f t="shared" ref="N42" si="31">M42/M$44</f>
        <v>0</v>
      </c>
      <c r="O42" s="57">
        <v>0</v>
      </c>
      <c r="P42" s="58">
        <f t="shared" ref="P42" si="32">O42/O$44</f>
        <v>0</v>
      </c>
      <c r="Q42" s="57">
        <v>0</v>
      </c>
      <c r="R42" s="58">
        <f t="shared" ref="R42" si="33">Q42/Q$44</f>
        <v>0</v>
      </c>
      <c r="S42" s="57">
        <v>0</v>
      </c>
      <c r="T42" s="58">
        <f t="shared" ref="T42" si="34">S42/S$44</f>
        <v>0</v>
      </c>
      <c r="U42" s="57">
        <v>0</v>
      </c>
      <c r="V42" s="58">
        <f t="shared" ref="V42" si="35">U42/U$44</f>
        <v>0</v>
      </c>
      <c r="W42" s="57">
        <v>0</v>
      </c>
      <c r="X42" s="58">
        <f t="shared" ref="X42" si="36">W42/W$44</f>
        <v>0</v>
      </c>
      <c r="Y42" s="57">
        <v>0</v>
      </c>
      <c r="Z42" s="58">
        <f t="shared" ref="Z42" si="37">Y42/Y$44</f>
        <v>0</v>
      </c>
      <c r="AA42" s="57">
        <v>0</v>
      </c>
      <c r="AB42" s="58">
        <f t="shared" ref="AB42" si="38">AA42/AA$44</f>
        <v>0</v>
      </c>
      <c r="AC42" s="57">
        <v>6000</v>
      </c>
      <c r="AD42" s="58">
        <f t="shared" ref="AD42" si="39">AC42/AC$44</f>
        <v>4.0390576830306862E-3</v>
      </c>
      <c r="AE42" s="57">
        <v>10000</v>
      </c>
      <c r="AF42" s="58">
        <f t="shared" ref="AF42:AH42" si="40">AE42/AE$44</f>
        <v>6.2360700115394168E-3</v>
      </c>
      <c r="AG42" s="57">
        <v>20000</v>
      </c>
      <c r="AH42" s="58">
        <f t="shared" si="40"/>
        <v>1.1508455674259579E-2</v>
      </c>
      <c r="AI42" s="32"/>
      <c r="AJ42" s="56" t="s">
        <v>56</v>
      </c>
      <c r="AK42" s="72"/>
      <c r="AL42" s="44"/>
    </row>
    <row r="43" spans="1:38" ht="15.6" x14ac:dyDescent="0.3">
      <c r="A43" s="8"/>
      <c r="B43" s="73"/>
      <c r="C43" s="71"/>
      <c r="D43" s="44"/>
      <c r="E43" s="57"/>
      <c r="F43" s="58">
        <v>0</v>
      </c>
      <c r="G43" s="57"/>
      <c r="H43" s="58">
        <v>0</v>
      </c>
      <c r="I43" s="57"/>
      <c r="J43" s="58">
        <v>0</v>
      </c>
      <c r="K43" s="57"/>
      <c r="L43" s="58">
        <v>0</v>
      </c>
      <c r="M43" s="57">
        <v>0</v>
      </c>
      <c r="N43" s="58">
        <v>0</v>
      </c>
      <c r="O43" s="57">
        <v>0</v>
      </c>
      <c r="P43" s="58">
        <v>0</v>
      </c>
      <c r="Q43" s="57">
        <v>0</v>
      </c>
      <c r="R43" s="58">
        <v>0</v>
      </c>
      <c r="S43" s="57">
        <v>0</v>
      </c>
      <c r="T43" s="58">
        <v>0</v>
      </c>
      <c r="U43" s="57">
        <v>0</v>
      </c>
      <c r="V43" s="58">
        <v>0</v>
      </c>
      <c r="W43" s="57">
        <v>0</v>
      </c>
      <c r="X43" s="58">
        <v>0</v>
      </c>
      <c r="Y43" s="57">
        <v>0</v>
      </c>
      <c r="Z43" s="58">
        <v>0</v>
      </c>
      <c r="AA43" s="57">
        <v>0</v>
      </c>
      <c r="AB43" s="58">
        <v>0</v>
      </c>
      <c r="AC43" s="57">
        <v>0</v>
      </c>
      <c r="AD43" s="58">
        <v>0</v>
      </c>
      <c r="AE43" s="57">
        <v>0</v>
      </c>
      <c r="AF43" s="58">
        <v>0</v>
      </c>
      <c r="AG43" s="57">
        <v>0</v>
      </c>
      <c r="AH43" s="58">
        <v>0</v>
      </c>
      <c r="AI43" s="32"/>
      <c r="AJ43" s="74"/>
      <c r="AK43" s="72"/>
      <c r="AL43" s="44"/>
    </row>
    <row r="44" spans="1:38" ht="15.6" x14ac:dyDescent="0.3">
      <c r="A44" s="75" t="s">
        <v>57</v>
      </c>
      <c r="B44" s="76"/>
      <c r="C44" s="77"/>
      <c r="D44" s="77"/>
      <c r="E44" s="78">
        <v>435599.70039999997</v>
      </c>
      <c r="F44" s="79">
        <f t="shared" ref="F44" si="41">E44/E$44</f>
        <v>1</v>
      </c>
      <c r="G44" s="78">
        <v>493777.23421564995</v>
      </c>
      <c r="H44" s="79">
        <f t="shared" ref="H44" si="42">G44/G$44</f>
        <v>1</v>
      </c>
      <c r="I44" s="78">
        <v>568277.74401047966</v>
      </c>
      <c r="J44" s="79">
        <f t="shared" ref="J44" si="43">I44/I$44</f>
        <v>1</v>
      </c>
      <c r="K44" s="78">
        <v>674583.71677504922</v>
      </c>
      <c r="L44" s="79">
        <f t="shared" ref="L44" si="44">K44/K$44</f>
        <v>1</v>
      </c>
      <c r="M44" s="78">
        <v>782556.64158271998</v>
      </c>
      <c r="N44" s="79">
        <f t="shared" ref="N44" si="45">M44/M$44</f>
        <v>1</v>
      </c>
      <c r="O44" s="78">
        <v>839047.16508406948</v>
      </c>
      <c r="P44" s="79">
        <f t="shared" ref="P44" si="46">O44/O$44</f>
        <v>1</v>
      </c>
      <c r="Q44" s="78">
        <v>924634.62523080304</v>
      </c>
      <c r="R44" s="79">
        <f t="shared" ref="R44" si="47">Q44/Q$44</f>
        <v>1</v>
      </c>
      <c r="S44" s="78">
        <v>1001858.6699859332</v>
      </c>
      <c r="T44" s="79">
        <f t="shared" ref="T44" si="48">S44/S$44</f>
        <v>1</v>
      </c>
      <c r="U44" s="78">
        <v>1095738.2087988602</v>
      </c>
      <c r="V44" s="79">
        <f t="shared" ref="V44" si="49">U44/U$44</f>
        <v>1</v>
      </c>
      <c r="W44" s="78">
        <v>1179496.4045524511</v>
      </c>
      <c r="X44" s="79">
        <f t="shared" ref="X44" si="50">W44/W$44</f>
        <v>1</v>
      </c>
      <c r="Y44" s="78">
        <v>1308471.0807235599</v>
      </c>
      <c r="Z44" s="79">
        <f t="shared" ref="Z44" si="51">Y44/Y$44</f>
        <v>1</v>
      </c>
      <c r="AA44" s="78">
        <v>1380860.5663293796</v>
      </c>
      <c r="AB44" s="79">
        <f t="shared" ref="AB44" si="52">AA44/AA$44</f>
        <v>1</v>
      </c>
      <c r="AC44" s="78">
        <v>1485495.0017693064</v>
      </c>
      <c r="AD44" s="79">
        <f t="shared" ref="AD44" si="53">AC44/AC$44</f>
        <v>1</v>
      </c>
      <c r="AE44" s="78">
        <v>1603574.0428660503</v>
      </c>
      <c r="AF44" s="79">
        <f t="shared" ref="AF44:AH44" si="54">AE44/AE$44</f>
        <v>1</v>
      </c>
      <c r="AG44" s="78">
        <v>1737852.633410498</v>
      </c>
      <c r="AH44" s="79">
        <f t="shared" si="54"/>
        <v>1</v>
      </c>
      <c r="AI44" s="80"/>
      <c r="AJ44" s="81" t="s">
        <v>57</v>
      </c>
      <c r="AK44" s="77"/>
      <c r="AL44" s="77"/>
    </row>
    <row r="45" spans="1:38" ht="15.6" x14ac:dyDescent="0.3">
      <c r="A45" s="11"/>
      <c r="B45" s="11"/>
      <c r="C45" s="11"/>
      <c r="D45" s="11"/>
      <c r="E45" s="82"/>
      <c r="F45" s="64"/>
      <c r="G45" s="82"/>
      <c r="H45" s="64"/>
      <c r="I45" s="82"/>
      <c r="J45" s="64"/>
      <c r="K45" s="82"/>
      <c r="L45" s="64"/>
      <c r="M45" s="82"/>
      <c r="N45" s="64"/>
      <c r="O45" s="82"/>
      <c r="P45" s="64"/>
      <c r="Q45" s="82"/>
      <c r="R45" s="64"/>
      <c r="S45" s="82"/>
      <c r="T45" s="64"/>
      <c r="U45" s="82"/>
      <c r="V45" s="64"/>
      <c r="W45" s="82"/>
      <c r="X45" s="64"/>
      <c r="Y45" s="82"/>
      <c r="Z45" s="64"/>
      <c r="AA45" s="82"/>
      <c r="AB45" s="64"/>
      <c r="AC45" s="82"/>
      <c r="AD45" s="64"/>
      <c r="AE45" s="82"/>
      <c r="AF45" s="64"/>
      <c r="AG45" s="82"/>
      <c r="AH45" s="64"/>
      <c r="AI45" s="83"/>
      <c r="AJ45" s="11"/>
      <c r="AK45" s="11"/>
      <c r="AL45" s="11"/>
    </row>
    <row r="46" spans="1:38" ht="15.6" x14ac:dyDescent="0.3">
      <c r="A46" s="4"/>
      <c r="B46" s="4"/>
      <c r="C46" s="4"/>
      <c r="D46" s="4"/>
      <c r="E46" s="84"/>
      <c r="F46" s="85"/>
      <c r="G46" s="84"/>
      <c r="H46" s="85"/>
      <c r="I46" s="84"/>
      <c r="J46" s="85"/>
      <c r="K46" s="84"/>
      <c r="L46" s="85"/>
      <c r="M46" s="84"/>
      <c r="N46" s="85"/>
      <c r="O46" s="84"/>
      <c r="P46" s="85"/>
      <c r="Q46" s="84"/>
      <c r="R46" s="85"/>
      <c r="S46" s="84"/>
      <c r="T46" s="85"/>
      <c r="U46" s="84"/>
      <c r="V46" s="85"/>
      <c r="W46" s="84"/>
      <c r="X46" s="85"/>
      <c r="Y46" s="84"/>
      <c r="Z46" s="85"/>
      <c r="AA46" s="84"/>
      <c r="AB46" s="85"/>
      <c r="AC46" s="84"/>
      <c r="AD46" s="85"/>
      <c r="AE46" s="84"/>
      <c r="AF46" s="85"/>
      <c r="AG46" s="84"/>
      <c r="AH46" s="85"/>
      <c r="AI46" s="32"/>
      <c r="AJ46" s="4"/>
      <c r="AK46" s="4"/>
      <c r="AL46" s="4"/>
    </row>
    <row r="47" spans="1:38" ht="15.6" x14ac:dyDescent="0.3">
      <c r="A47" s="86" t="s">
        <v>58</v>
      </c>
      <c r="B47" s="87" t="s">
        <v>59</v>
      </c>
      <c r="C47" s="88"/>
      <c r="D47" s="88"/>
      <c r="E47" s="87"/>
      <c r="F47" s="89"/>
      <c r="G47" s="87"/>
      <c r="H47" s="89"/>
      <c r="I47" s="87"/>
      <c r="J47" s="89"/>
      <c r="K47" s="87"/>
      <c r="L47" s="89"/>
      <c r="M47" s="87"/>
      <c r="N47" s="90"/>
      <c r="O47" s="91"/>
      <c r="P47" s="32"/>
      <c r="Q47" s="90"/>
      <c r="R47" s="32"/>
      <c r="S47" s="32"/>
      <c r="T47" s="32"/>
      <c r="U47" s="32"/>
      <c r="V47" s="32"/>
      <c r="W47" s="32"/>
      <c r="X47" s="32"/>
      <c r="Y47" s="32"/>
      <c r="Z47" s="32"/>
      <c r="AA47" s="91"/>
      <c r="AB47" s="90"/>
      <c r="AC47" s="91"/>
      <c r="AD47" s="32"/>
      <c r="AE47" s="90"/>
      <c r="AF47" s="32"/>
      <c r="AG47" s="32"/>
      <c r="AH47" s="32"/>
      <c r="AI47" s="32"/>
      <c r="AJ47" s="32"/>
      <c r="AK47" s="32"/>
      <c r="AL47" s="32"/>
    </row>
    <row r="48" spans="1:38" ht="15.6" x14ac:dyDescent="0.3">
      <c r="A48" s="86"/>
      <c r="B48" s="87" t="s">
        <v>60</v>
      </c>
      <c r="C48" s="88"/>
      <c r="D48" s="88"/>
      <c r="E48" s="87"/>
      <c r="F48" s="89"/>
      <c r="G48" s="87"/>
      <c r="H48" s="89"/>
      <c r="I48" s="87"/>
      <c r="J48" s="89"/>
      <c r="K48" s="87"/>
      <c r="L48" s="89"/>
      <c r="M48" s="87"/>
      <c r="N48" s="92"/>
      <c r="O48" s="90"/>
      <c r="P48" s="32"/>
      <c r="Q48" s="90"/>
      <c r="R48" s="32"/>
      <c r="S48" s="32"/>
      <c r="T48" s="32"/>
      <c r="U48" s="32"/>
      <c r="V48" s="32"/>
      <c r="W48" s="32"/>
      <c r="X48" s="32"/>
      <c r="Y48" s="32"/>
      <c r="Z48" s="32"/>
      <c r="AA48" s="90"/>
      <c r="AB48" s="92"/>
      <c r="AC48" s="90"/>
      <c r="AD48" s="32"/>
      <c r="AE48" s="90"/>
      <c r="AF48" s="32"/>
      <c r="AG48" s="32"/>
      <c r="AH48" s="32"/>
      <c r="AI48" s="32"/>
      <c r="AJ48" s="32"/>
      <c r="AK48" s="32"/>
      <c r="AL48" s="32"/>
    </row>
    <row r="49" spans="1:38" ht="15.6" x14ac:dyDescent="0.3">
      <c r="A49" s="86" t="s">
        <v>29</v>
      </c>
      <c r="B49" s="87" t="s">
        <v>61</v>
      </c>
      <c r="C49" s="88"/>
      <c r="D49" s="88"/>
      <c r="E49" s="87"/>
      <c r="F49" s="89"/>
      <c r="G49" s="87"/>
      <c r="H49" s="89"/>
      <c r="I49" s="87"/>
      <c r="J49" s="89"/>
      <c r="K49" s="87"/>
      <c r="L49" s="89"/>
      <c r="M49" s="87"/>
      <c r="N49" s="32"/>
      <c r="O49" s="90"/>
      <c r="P49" s="32"/>
      <c r="Q49" s="32"/>
      <c r="R49" s="32"/>
      <c r="S49" s="32"/>
      <c r="T49" s="32"/>
      <c r="U49" s="32"/>
      <c r="V49" s="32"/>
      <c r="W49" s="32"/>
      <c r="X49" s="32"/>
      <c r="Y49" s="32"/>
      <c r="Z49" s="32"/>
      <c r="AA49" s="90"/>
      <c r="AB49" s="32"/>
      <c r="AC49" s="90"/>
      <c r="AD49" s="32"/>
      <c r="AE49" s="32"/>
      <c r="AF49" s="32"/>
      <c r="AG49" s="32"/>
      <c r="AH49" s="32"/>
      <c r="AI49" s="32"/>
      <c r="AJ49" s="32"/>
      <c r="AK49" s="32"/>
      <c r="AL49" s="32"/>
    </row>
    <row r="50" spans="1:38" ht="15.6" x14ac:dyDescent="0.3">
      <c r="A50" s="86" t="s">
        <v>62</v>
      </c>
      <c r="B50" s="86"/>
      <c r="C50" s="86"/>
      <c r="D50" s="86"/>
      <c r="E50" s="86"/>
      <c r="F50" s="93"/>
      <c r="G50" s="87"/>
      <c r="H50" s="93"/>
      <c r="I50" s="87"/>
      <c r="J50" s="93"/>
      <c r="K50" s="87"/>
      <c r="L50" s="93"/>
      <c r="M50" s="87"/>
      <c r="N50" s="32"/>
      <c r="O50" s="90"/>
      <c r="P50" s="4"/>
      <c r="Q50" s="32"/>
      <c r="R50" s="32"/>
      <c r="S50" s="32"/>
      <c r="T50" s="32"/>
      <c r="U50" s="32"/>
      <c r="V50" s="32"/>
      <c r="W50" s="32"/>
      <c r="X50" s="32"/>
      <c r="Y50" s="32"/>
      <c r="Z50" s="32"/>
      <c r="AA50" s="90"/>
      <c r="AB50" s="32"/>
      <c r="AC50" s="90"/>
      <c r="AD50" s="4"/>
      <c r="AE50" s="32"/>
      <c r="AF50" s="32"/>
      <c r="AG50" s="32"/>
      <c r="AH50" s="32"/>
      <c r="AI50" s="32"/>
      <c r="AJ50" s="32"/>
      <c r="AK50" s="32"/>
      <c r="AL50" s="32"/>
    </row>
    <row r="51" spans="1:38" ht="15.6" x14ac:dyDescent="0.3">
      <c r="A51" s="94"/>
      <c r="B51" s="32"/>
      <c r="C51" s="95"/>
      <c r="D51" s="32"/>
      <c r="E51" s="32"/>
      <c r="F51" s="32"/>
      <c r="G51" s="32"/>
      <c r="H51" s="32"/>
      <c r="I51" s="32"/>
      <c r="J51" s="32"/>
      <c r="K51" s="32"/>
      <c r="L51" s="32"/>
      <c r="M51" s="95"/>
      <c r="N51" s="32"/>
      <c r="O51" s="95"/>
      <c r="P51" s="32"/>
      <c r="Q51" s="32"/>
      <c r="R51" s="32"/>
      <c r="S51" s="32"/>
      <c r="T51" s="32"/>
      <c r="U51" s="32"/>
      <c r="V51" s="32"/>
      <c r="W51" s="32"/>
      <c r="X51" s="32"/>
      <c r="Y51" s="32"/>
      <c r="Z51" s="32"/>
      <c r="AA51" s="95"/>
      <c r="AB51" s="32"/>
      <c r="AC51" s="95"/>
      <c r="AD51" s="32"/>
      <c r="AE51" s="32"/>
      <c r="AF51" s="32"/>
      <c r="AG51" s="32"/>
      <c r="AH51" s="32"/>
      <c r="AI51" s="32"/>
      <c r="AJ51" s="32"/>
      <c r="AK51" s="32"/>
      <c r="AL51" s="32"/>
    </row>
    <row r="52" spans="1:38" ht="15.6" x14ac:dyDescent="0.3">
      <c r="A52" s="96"/>
      <c r="B52" s="32"/>
      <c r="C52" s="97"/>
      <c r="D52" s="4"/>
      <c r="E52" s="4"/>
      <c r="F52" s="4"/>
      <c r="G52" s="98"/>
      <c r="H52" s="98"/>
      <c r="I52" s="98"/>
      <c r="J52" s="98"/>
      <c r="K52" s="98"/>
      <c r="L52" s="98"/>
      <c r="M52" s="98"/>
      <c r="N52" s="32"/>
      <c r="O52" s="32"/>
      <c r="P52" s="97"/>
      <c r="Q52" s="4"/>
      <c r="R52" s="4"/>
      <c r="S52" s="4"/>
      <c r="T52" s="4"/>
      <c r="U52" s="98"/>
      <c r="V52" s="98"/>
      <c r="W52" s="98"/>
      <c r="X52" s="98"/>
      <c r="Y52" s="98"/>
      <c r="Z52" s="98"/>
      <c r="AA52" s="98"/>
      <c r="AB52" s="32"/>
      <c r="AC52" s="32"/>
      <c r="AD52" s="97"/>
      <c r="AE52" s="4"/>
      <c r="AF52" s="4"/>
      <c r="AG52" s="4"/>
      <c r="AH52" s="4"/>
      <c r="AI52" s="4"/>
      <c r="AJ52" s="4"/>
      <c r="AK52" s="4"/>
      <c r="AL52" s="4"/>
    </row>
    <row r="53" spans="1:38" ht="15.6" x14ac:dyDescent="0.3">
      <c r="A53" s="96"/>
      <c r="B53" s="32"/>
      <c r="C53" s="97"/>
      <c r="D53" s="6"/>
      <c r="E53" s="4"/>
      <c r="F53" s="32"/>
      <c r="G53" s="99"/>
      <c r="H53" s="99"/>
      <c r="I53" s="99"/>
      <c r="J53" s="99"/>
      <c r="K53" s="99"/>
      <c r="L53" s="99"/>
      <c r="M53" s="99"/>
      <c r="N53" s="32"/>
      <c r="O53" s="4"/>
      <c r="P53" s="32"/>
      <c r="Q53" s="4"/>
      <c r="R53" s="32"/>
      <c r="S53" s="4"/>
      <c r="T53" s="32"/>
      <c r="U53" s="99"/>
      <c r="V53" s="99"/>
      <c r="W53" s="99"/>
      <c r="X53" s="99"/>
      <c r="Y53" s="99"/>
      <c r="Z53" s="99"/>
      <c r="AA53" s="99"/>
      <c r="AB53" s="32"/>
      <c r="AC53" s="4"/>
      <c r="AD53" s="32"/>
      <c r="AE53" s="4"/>
      <c r="AF53" s="32"/>
      <c r="AG53" s="4"/>
      <c r="AH53" s="32"/>
      <c r="AI53" s="32"/>
      <c r="AJ53" s="6"/>
      <c r="AK53" s="6"/>
      <c r="AL53" s="32"/>
    </row>
    <row r="54" spans="1:38" ht="15.6" x14ac:dyDescent="0.3">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4"/>
    </row>
    <row r="55" spans="1:38" ht="15.6" x14ac:dyDescent="0.3">
      <c r="A55" s="4"/>
      <c r="B55" s="4"/>
      <c r="C55" s="4"/>
      <c r="D55" s="32"/>
      <c r="E55" s="4"/>
      <c r="F55" s="32"/>
      <c r="G55" s="4"/>
      <c r="H55" s="4"/>
      <c r="I55" s="4"/>
      <c r="J55" s="4"/>
      <c r="K55" s="4"/>
      <c r="L55" s="4"/>
      <c r="M55" s="4"/>
      <c r="N55" s="32"/>
      <c r="O55" s="4"/>
      <c r="P55" s="32"/>
      <c r="Q55" s="4"/>
      <c r="R55" s="32"/>
      <c r="S55" s="4"/>
      <c r="T55" s="32"/>
      <c r="U55" s="4"/>
      <c r="V55" s="4"/>
      <c r="W55" s="4"/>
      <c r="X55" s="4"/>
      <c r="Y55" s="4"/>
      <c r="Z55" s="4"/>
      <c r="AA55" s="4"/>
      <c r="AB55" s="32"/>
      <c r="AC55" s="4"/>
      <c r="AD55" s="32"/>
      <c r="AE55" s="4"/>
      <c r="AF55" s="32"/>
      <c r="AG55" s="4"/>
      <c r="AH55" s="32"/>
      <c r="AI55" s="32"/>
      <c r="AJ55" s="4"/>
      <c r="AK55" s="4"/>
      <c r="AL55" s="32"/>
    </row>
    <row r="56" spans="1:38" ht="15.6" x14ac:dyDescent="0.3">
      <c r="A56" s="32"/>
      <c r="B56" s="32"/>
      <c r="C56" s="32"/>
      <c r="D56" s="32"/>
      <c r="E56" s="4"/>
      <c r="F56" s="4"/>
      <c r="G56" s="32"/>
      <c r="H56" s="32"/>
      <c r="I56" s="32"/>
      <c r="J56" s="32"/>
      <c r="K56" s="32"/>
      <c r="L56" s="32"/>
      <c r="M56" s="32"/>
      <c r="N56" s="4"/>
      <c r="O56" s="4"/>
      <c r="P56" s="4"/>
      <c r="Q56" s="4"/>
      <c r="R56" s="4"/>
      <c r="S56" s="4"/>
      <c r="T56" s="4"/>
      <c r="U56" s="32"/>
      <c r="V56" s="32"/>
      <c r="W56" s="32"/>
      <c r="X56" s="32"/>
      <c r="Y56" s="32"/>
      <c r="Z56" s="32"/>
      <c r="AA56" s="32"/>
      <c r="AB56" s="4"/>
      <c r="AC56" s="4"/>
      <c r="AD56" s="4"/>
      <c r="AE56" s="4"/>
      <c r="AF56" s="4"/>
      <c r="AG56" s="4"/>
      <c r="AH56" s="4"/>
      <c r="AI56" s="4"/>
      <c r="AJ56" s="32"/>
      <c r="AK56" s="32"/>
      <c r="AL56" s="32"/>
    </row>
    <row r="57" spans="1:38" ht="15.6"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15.6"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15.6" x14ac:dyDescent="0.3">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2017-02-22T05:21:25Z</dcterms:created>
  <dcterms:modified xsi:type="dcterms:W3CDTF">2017-02-22T05:23:11Z</dcterms:modified>
</cp:coreProperties>
</file>